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migbr.sharepoint.com/sites/DEAIA/Documentos Compartilhados/CAMPUS/Edital/EDITAL CHAMADA PROJETOS/"/>
    </mc:Choice>
  </mc:AlternateContent>
  <xr:revisionPtr revIDLastSave="105" documentId="8_{A99D1542-38C4-48D4-9081-FB53BB09D6A7}" xr6:coauthVersionLast="47" xr6:coauthVersionMax="47" xr10:uidLastSave="{5F2418F8-8858-49AB-BFE7-81B1350012DB}"/>
  <bookViews>
    <workbookView xWindow="-120" yWindow="-120" windowWidth="20730" windowHeight="11040" tabRatio="817" firstSheet="1" xr2:uid="{00000000-000D-0000-FFFF-FFFF00000000}"/>
  </bookViews>
  <sheets>
    <sheet name="Referência de Gastos" sheetId="32" r:id="rId1"/>
    <sheet name="Instruções de Preenchimento" sheetId="17" r:id="rId2"/>
    <sheet name="Definição da Equipe" sheetId="30" state="hidden" r:id="rId3"/>
    <sheet name="Instruções de Digitalização" sheetId="31" r:id="rId4"/>
  </sheets>
  <definedNames>
    <definedName name="_xlnm.Print_Area" localSheetId="1">'Instruções de Preenchimento'!$D$4:$M$116</definedName>
    <definedName name="_xlnm.Print_Area" localSheetId="0">'Referência de Gastos'!$D$3:$M$83</definedName>
    <definedName name="_xlnm.Print_Titles" localSheetId="1">'Instruções de Preenchimento'!$4:$4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6" i="17" l="1"/>
  <c r="K111" i="17"/>
  <c r="J89" i="17"/>
  <c r="K86" i="17"/>
  <c r="K87" i="17" s="1"/>
  <c r="K88" i="17" s="1"/>
  <c r="K89" i="17" s="1"/>
  <c r="J68" i="17"/>
  <c r="K65" i="17"/>
  <c r="K66" i="17" s="1"/>
  <c r="K67" i="17" s="1"/>
  <c r="K68" i="17" s="1"/>
  <c r="J47" i="17"/>
  <c r="K44" i="17"/>
  <c r="K45" i="17" s="1"/>
  <c r="K46" i="17" s="1"/>
  <c r="K47" i="17" s="1"/>
  <c r="J23" i="17"/>
  <c r="H23" i="17"/>
  <c r="K64" i="32"/>
  <c r="K65" i="32" s="1"/>
  <c r="K66" i="32" s="1"/>
  <c r="K67" i="32" s="1"/>
  <c r="K68" i="32" s="1"/>
  <c r="K69" i="32" s="1"/>
  <c r="K70" i="32" s="1"/>
  <c r="I80" i="32" s="1"/>
  <c r="K51" i="32"/>
  <c r="K52" i="32" s="1"/>
  <c r="K53" i="32" s="1"/>
  <c r="K54" i="32" s="1"/>
  <c r="K55" i="32" s="1"/>
  <c r="K56" i="32" s="1"/>
  <c r="K57" i="32" s="1"/>
  <c r="I79" i="32" s="1"/>
  <c r="K38" i="32"/>
  <c r="K39" i="32" s="1"/>
  <c r="K40" i="32" s="1"/>
  <c r="K41" i="32" s="1"/>
  <c r="K42" i="32" s="1"/>
  <c r="K43" i="32" s="1"/>
  <c r="K44" i="32" s="1"/>
  <c r="I78" i="32" s="1"/>
  <c r="K25" i="32"/>
  <c r="K26" i="32" s="1"/>
  <c r="K27" i="32" s="1"/>
  <c r="K28" i="32" s="1"/>
  <c r="K29" i="32" s="1"/>
  <c r="K30" i="32" s="1"/>
  <c r="K31" i="32" s="1"/>
  <c r="I77" i="32" s="1"/>
  <c r="J18" i="32"/>
  <c r="I18" i="32"/>
  <c r="H18" i="32"/>
  <c r="I81" i="32" l="1"/>
  <c r="K112" i="17"/>
  <c r="K113" i="17" s="1"/>
  <c r="K114" i="17" s="1"/>
  <c r="K115" i="17" s="1"/>
  <c r="K11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CEMIG</author>
  </authors>
  <commentList>
    <comment ref="D4" authorId="0" shapeId="0" xr:uid="{F13D6963-D05D-4714-B467-45E26E0FFEC3}">
      <text>
        <r>
          <rPr>
            <b/>
            <sz val="9"/>
            <color indexed="81"/>
            <rFont val="Tahoma"/>
            <family val="2"/>
          </rPr>
          <t>CEMIG:</t>
        </r>
        <r>
          <rPr>
            <sz val="9"/>
            <color indexed="81"/>
            <rFont val="Tahoma"/>
            <family val="2"/>
          </rPr>
          <t xml:space="preserve">
Preencher com o nome do projeto, lembrando que o número faz parte do nome.</t>
        </r>
      </text>
    </comment>
    <comment ref="I4" authorId="0" shapeId="0" xr:uid="{8954E6A3-79A4-46DE-9E07-34C6EAF66751}">
      <text>
        <r>
          <rPr>
            <b/>
            <sz val="9"/>
            <color indexed="81"/>
            <rFont val="Tahoma"/>
            <family val="2"/>
          </rPr>
          <t>CEMIG:</t>
        </r>
        <r>
          <rPr>
            <sz val="9"/>
            <color indexed="81"/>
            <rFont val="Tahoma"/>
            <family val="2"/>
          </rPr>
          <t xml:space="preserve">
Inserir o número do convênio.</t>
        </r>
      </text>
    </comment>
  </commentList>
</comments>
</file>

<file path=xl/sharedStrings.xml><?xml version="1.0" encoding="utf-8"?>
<sst xmlns="http://schemas.openxmlformats.org/spreadsheetml/2006/main" count="427" uniqueCount="296">
  <si>
    <r>
      <rPr>
        <b/>
        <sz val="11"/>
        <rFont val="Arial"/>
        <family val="2"/>
      </rPr>
      <t xml:space="preserve">PROJETO: </t>
    </r>
    <r>
      <rPr>
        <sz val="11"/>
        <rFont val="Arial"/>
        <family val="2"/>
      </rPr>
      <t>"D-XXX" ou "GT-XXX" - "Título"</t>
    </r>
  </si>
  <si>
    <t xml:space="preserve">Convênio Nº: </t>
  </si>
  <si>
    <t>INSTITUIÇÃO:</t>
  </si>
  <si>
    <t>FONE:</t>
  </si>
  <si>
    <t>Coordenador do Projetoo:</t>
  </si>
  <si>
    <t xml:space="preserve">E-MAIL: </t>
  </si>
  <si>
    <t xml:space="preserve">Pesquisadores Envolvidos:  </t>
  </si>
  <si>
    <t>GERENTE DO PROJETO NA CEMIG:</t>
  </si>
  <si>
    <t>REEMBOLSOS RECEBIDOS</t>
  </si>
  <si>
    <t>Nº</t>
  </si>
  <si>
    <t>DOCUMENTO EMITIDO</t>
  </si>
  <si>
    <t>NÚMERO</t>
  </si>
  <si>
    <t xml:space="preserve">PAGAMENTO </t>
  </si>
  <si>
    <t xml:space="preserve">VALOR BRUTO </t>
  </si>
  <si>
    <t>TRIBUTOS RETIDOS</t>
  </si>
  <si>
    <t xml:space="preserve">VALOR LÍQUIDO </t>
  </si>
  <si>
    <t>Descrição</t>
  </si>
  <si>
    <t>01</t>
  </si>
  <si>
    <t>Nota Fiscal</t>
  </si>
  <si>
    <t>Exemplo: Reembolso rubrica RH, Mês 01/Etapa 1/ Ano 1.</t>
  </si>
  <si>
    <t>02</t>
  </si>
  <si>
    <t>Exemplo: Reembolso rubrica MC, Mês 01/Etapa 1/ Ano 1.</t>
  </si>
  <si>
    <t>03</t>
  </si>
  <si>
    <t>04</t>
  </si>
  <si>
    <t>Saldo</t>
  </si>
  <si>
    <t>PESSOAL</t>
  </si>
  <si>
    <t>BENEFICIÁRIO</t>
  </si>
  <si>
    <t>TIPO DOCUMENTO</t>
  </si>
  <si>
    <t>NÚMERO DOCUMENTO</t>
  </si>
  <si>
    <t>PAGAMENTO</t>
  </si>
  <si>
    <t>CNPJ/CPF</t>
  </si>
  <si>
    <t>VALOR R$</t>
  </si>
  <si>
    <t>SALDO</t>
  </si>
  <si>
    <t>ITEM NO PLANO DE TRABALHO</t>
  </si>
  <si>
    <t>JUSTIFICATIVA</t>
  </si>
  <si>
    <t xml:space="preserve">  (Quant. de horas e período)</t>
  </si>
  <si>
    <t>SALDO ANTERIOR</t>
  </si>
  <si>
    <t>Reembolso</t>
  </si>
  <si>
    <t>Reembolso ref. Mês01, etapa 01, ano 1</t>
  </si>
  <si>
    <t>05</t>
  </si>
  <si>
    <t>Saldo a transferir</t>
  </si>
  <si>
    <t>EQUIPAMENTOS</t>
  </si>
  <si>
    <t>(Descrição do material e finalidade de uso no projeto)</t>
  </si>
  <si>
    <t>SERVIÇOS DE TERCEIROS</t>
  </si>
  <si>
    <t xml:space="preserve"> (Descrição do serviço e finalidade de uso no projeto)</t>
  </si>
  <si>
    <t>CUSTOS OPERACIONAIS</t>
  </si>
  <si>
    <t>(Identificar a despesa, nome do beneficiário, origem e destino, período, motivo da viagem)</t>
  </si>
  <si>
    <t>RESUMO</t>
  </si>
  <si>
    <t>DESCRIÇÃO</t>
  </si>
  <si>
    <t xml:space="preserve">VALOR R$ </t>
  </si>
  <si>
    <t>Saldo Remanescente</t>
  </si>
  <si>
    <t>Pessoal</t>
  </si>
  <si>
    <t>Equipamentos</t>
  </si>
  <si>
    <t>Serviços de Terceiros</t>
  </si>
  <si>
    <t>Custos Operacionais</t>
  </si>
  <si>
    <t>Saldo Remanescente Total</t>
  </si>
  <si>
    <t>Rendimento de Aplicações Financeiras</t>
  </si>
  <si>
    <t>ATENÇÃO: Pode ser necessário alterar as fórmulas no caso de inserção de linhas.</t>
  </si>
  <si>
    <t>ORIENTAÇÕES PARA O PREENCHIMENTO DAS PRESTAÇÕES DE CONTAS</t>
  </si>
  <si>
    <t>Informações Gerais:</t>
  </si>
  <si>
    <t>1 - É necessário manter a numeração dos lançamentos, uma vez que os respectivos documentos comprobatórios serão numerados conforme suas linhas na prestação de contas.</t>
  </si>
  <si>
    <t>2 - É recomendável acumular as informações nas planilhas ao longo do projeto, ou seja, a mesma planilha da primeira prestação de contas, deve ser utilizada para a segunda, que acumulará as informações de ambas e assim por diante.</t>
  </si>
  <si>
    <t>3 - Uma vez que a auditoria externa poderá solicitar os documentos digitalizados, é recomendável que sejam realizadas cópias digitais dos documentos originais e armazená-las em pasta específica para o projeto.</t>
  </si>
  <si>
    <t>1 - Orientações para preenchimento do quadro "Repasses Recebidos"</t>
  </si>
  <si>
    <t>1.1 - Na coluna "Documento Emitido" são relacionadas as notas (fiscais ou de débito) emitidas para o reembolso, além do número de ordem do reembolso a que o documento se refere (reembolso etapa 1, reembolso etapa 2, etc.).</t>
  </si>
  <si>
    <t>1.2 - Nas colunas "Número" e "Pagamento" são informados o número do documento emitido e a data do recebimento, respectivamente.</t>
  </si>
  <si>
    <t>1.3 - As colunas "Valor Bruto" e "Tributos Retidos" referem-se apenas às Notas Fiscais emitidas e deverão ser preenchidos com o valor total de cada nota e das retenções de tributos, respectivamente.</t>
  </si>
  <si>
    <t>1.4 - A coluna "Valor Líquido" informa o valor efetivamente recebido, seja através de Nota de Débito, cujo valor é o total da nota, ou de Nota Fiscal, cujo valor é o resultado da soma Valor Bruto - Tributos Retidos.</t>
  </si>
  <si>
    <t>1.5 - A coluna "Etapa/ Ano" deve informar a que etapa de que ano e mês do projeto as informações se referem.</t>
  </si>
  <si>
    <t>EXEMPLO:</t>
  </si>
  <si>
    <t>REPASSES RECEBIDOS</t>
  </si>
  <si>
    <t>DOCUMENTO EMITIDO (1.1)</t>
  </si>
  <si>
    <t>NÚMERO (1.2)</t>
  </si>
  <si>
    <t>PAGAMENTO (1.2)</t>
  </si>
  <si>
    <t>VALOR BRUTO (1.3)</t>
  </si>
  <si>
    <t>TRIBUTOS RETIDOS (1.3)</t>
  </si>
  <si>
    <t>VALOR LÍQUIDO (1.4)</t>
  </si>
  <si>
    <t>MÊS/ETAPA/ ANO (1.5)</t>
  </si>
  <si>
    <t>Nota Fiscal  - repasse etapa 1</t>
  </si>
  <si>
    <t>1234</t>
  </si>
  <si>
    <t>Mês 01/Etapa 1/ Ano 1.</t>
  </si>
  <si>
    <t>Nota de Débito - repasse etapa 1</t>
  </si>
  <si>
    <t>0001</t>
  </si>
  <si>
    <t>-</t>
  </si>
  <si>
    <t>Mês 02/Etapa 1/ Ano 1.</t>
  </si>
  <si>
    <t>Total</t>
  </si>
  <si>
    <t>2 - Orientações para preenchimento do quadro "Pessoal"</t>
  </si>
  <si>
    <t>2.1 - Na coluna "Beneficiário" o tipo de preenchimento varia de acordo com o lançamento, conforme abaixo:</t>
  </si>
  <si>
    <t>a) Orçamento: Consiste no montante que será destinado a esta rubrica. Relacionar no campo "Beneficiário" o reembolso ao qual o lançamento se refere (1º reembolso, 2º reembolso, etc.).</t>
  </si>
  <si>
    <t>b) Pagamentos referentes a HH: a coluna "Beneficiário" deve ser preenchida com o nome do profissional ao qual a despesa se refere.</t>
  </si>
  <si>
    <t>2.2 - A coluna "Tipo de Documento" refere-se ao documento comprobatório. O documento admitido nesta rubrica  é  Declarações de Horas</t>
  </si>
  <si>
    <t>2.3 - Nas colunas "Número do Documento" e "Pagamento" devem ser informados o número do documento comprobatório e a data do pagamento, respectivamente.</t>
  </si>
  <si>
    <t>2.4 - As colunas "CNPJ/CPF" e "Valor" devem ser preenchidas com os dados do beneficiado e o valor pago, respectivamente.</t>
  </si>
  <si>
    <t>2.5 - A coluna "Saldo" consiste na diferença entre o valor repassado e o já utilizado na rubrica.</t>
  </si>
  <si>
    <t>2.6 - Na coluna "Item no Plano de Projeto "deverá ser identificado o item do plano de projeto ao qual o lançamento se refere. No caso de RH, os itens são as horas de Doutor, Mestre, Especialista, etc.</t>
  </si>
  <si>
    <t>2.7 - Na coluna "Justificativa" deve-se explicar, de forma concisa, a finalidade do gasto e sua ligação com o projeto, informando a quantidade de horas trabalhadas, o mês/ano da competência daquele pagamento.</t>
  </si>
  <si>
    <t xml:space="preserve">Observações: </t>
  </si>
  <si>
    <t>Para os valores pagos referente a Recursos Humanos é necessário demonstrar, através de memória de cálculo, que o custo total pago na rubrica não excede o valor bruto definido no Plano de Projeto.</t>
  </si>
  <si>
    <t>A incidência de tributos sobre a Nota Fiscal emitida deve ser descontada do valor a pagar referente aos profissionais, uma vez que tributos e encargos já fazem parte do custo de HH aprovado no Plano de Projeto.</t>
  </si>
  <si>
    <t>BENEFICIÁRIO (2.1)</t>
  </si>
  <si>
    <t>TIPO DOCUMENTO (2.2)</t>
  </si>
  <si>
    <t>NÚMERO DOCUMENTO (2.3)</t>
  </si>
  <si>
    <t>PAGAMENTO (2.3)</t>
  </si>
  <si>
    <t>CNPJ/CPF (2.4)</t>
  </si>
  <si>
    <t>VALOR (2.4)</t>
  </si>
  <si>
    <t>SALDO (2.5)</t>
  </si>
  <si>
    <t>ITEM NO PLANO DE PROJETO (2.6)</t>
  </si>
  <si>
    <t>JUSTIFICATIVA (2.7)</t>
  </si>
  <si>
    <t>Orçamento</t>
  </si>
  <si>
    <t>Profissional A (2.1c)</t>
  </si>
  <si>
    <t>Declaração de Horas</t>
  </si>
  <si>
    <t>S/N</t>
  </si>
  <si>
    <t>000.000.000-01</t>
  </si>
  <si>
    <t>Horas Doutor</t>
  </si>
  <si>
    <t>Pagamento ref. 160 horas trabalhadas no período 01 a 31/01/2012.</t>
  </si>
  <si>
    <t>Profissional B (2.1c)</t>
  </si>
  <si>
    <t>000.000.000-02</t>
  </si>
  <si>
    <t>Horas Mestre</t>
  </si>
  <si>
    <t>Profissional C (2.1c)</t>
  </si>
  <si>
    <t>000.000.000-03</t>
  </si>
  <si>
    <t>Horas Especialista</t>
  </si>
  <si>
    <t>Saldo a Realizar</t>
  </si>
  <si>
    <t>3 - Orientações para preenchimento do quadro "Equipamentos"</t>
  </si>
  <si>
    <t>3.1 -  Na coluna "Beneficiário" é informado o nome da empresa/órgão emitente do documentos fiscal.</t>
  </si>
  <si>
    <t>3.2 - A coluna "Tipo de Documento" refere-se ao documento comprobatório. Os documentos admitidos nesta rubrica são: Nota Fiscal, Fatura, Guia de Recolhimento, Cupom Fiscal, Invoice, CTRC (Conhecimento de Transporte Rodoviário de Cargas). No caso de IOF cobrado diretamente na conta bancária, o extrato da conta corrente é o documento</t>
  </si>
  <si>
    <t>3.3 - Nas colunas "Número" e "Pagamento" devem ser informados o número do documento comprobatório e a data do pagamento, respectivamente.</t>
  </si>
  <si>
    <t>3.4 - As colunas "CNPJ/CPF" e "Valor" devem ser preenchidas com os dados do beneficiado e o valor pago, respectivamente.</t>
  </si>
  <si>
    <t>3.5 - A coluna "Saldo" consiste na diferença entre o valor repassado e o já utilizado na rubrica.</t>
  </si>
  <si>
    <t>3.6 - Na coluna "Item no Plano de Projeto" deverá ser identificado o item do Plano de Projeto ao qual o lançamento se refere. No caso de MP, relacionar a despesa com o equipamento, máquina, etc. informado no Plano de Projeto.</t>
  </si>
  <si>
    <t xml:space="preserve">3.7 - Na coluna "Justificativa" deve-se especificar o equipamento e explicar, de forma concisa, a finalidade do gasto e sua ligação com o projeto.  </t>
  </si>
  <si>
    <t>Obs: Anexo a cada documento comprobatório, deve ser encaminhado respectivo comprovante de pagamento.</t>
  </si>
  <si>
    <t>Obs: Para os processos de importação o documento comprobatório aceito é a INVOICE, juntamente com o contrato de câmbio e declaração de importação (D.I)</t>
  </si>
  <si>
    <t>Para despesas acima de R$ 5.000,00 é necessário encaminhar os documentos referentes ao rito de seleção de fornecedor (Proforma, cotações, orçamentos, etc).</t>
  </si>
  <si>
    <t>BENEFICIÁRIO (4.1)</t>
  </si>
  <si>
    <t>TIPO DOCUMENTO (4.2)</t>
  </si>
  <si>
    <t>NÚMERO DOCUMENTO (4.3)</t>
  </si>
  <si>
    <t>PAGAMENTO (4.3)</t>
  </si>
  <si>
    <t>CNPJ/CPF (4.4)</t>
  </si>
  <si>
    <t>VALOR (4.4)</t>
  </si>
  <si>
    <t>SALDO (4.5)</t>
  </si>
  <si>
    <t>ITEM NO PLANO DE PROJETO (4.6)</t>
  </si>
  <si>
    <t>JUSTIFICATIVA (4.7)</t>
  </si>
  <si>
    <t>ABC Equipamentos Ltda.</t>
  </si>
  <si>
    <t>00.000.000/0001-00</t>
  </si>
  <si>
    <t>Equipamento x</t>
  </si>
  <si>
    <t>Equipamento X Componente do Protótipo Y</t>
  </si>
  <si>
    <t>ZYC Transportes Ltda.</t>
  </si>
  <si>
    <t>CTRC</t>
  </si>
  <si>
    <t>000001</t>
  </si>
  <si>
    <t>00.000.000/0001-01</t>
  </si>
  <si>
    <t>Despesa com Frete do Equipamento x componente do Protótipo Y., referente NF xxxx ABC Equipamentos</t>
  </si>
  <si>
    <t>4 - Orientações para preenchimento do quadro "Serviços de Terceiros"</t>
  </si>
  <si>
    <t>4.1 - Na coluna "Beneficiário" é informado o nome da empresa/órgão emitente do documentos fiscal.</t>
  </si>
  <si>
    <t>4.2 - "Tipo de Documento" refere-se ao documento comprobatório. Os documentos admitidos nesta rubrica são: Nota Fiscal,  RPA (Recibo de Pagamento de Autônomo) e Guia de Recolhimento.</t>
  </si>
  <si>
    <t>4.3 - Nas colunas "Número" e "Pagamento" devem ser informados o número do documento comprobatório e a data do pagamento, respectivamente.</t>
  </si>
  <si>
    <t>4.4 - As colunas "CNPJ/CPF" e "Valor" devem ser preenchidas com os dados do beneficiado e o valor pago, respectivamente.</t>
  </si>
  <si>
    <t>4.5 - A coluna "Saldo" consiste na diferença entre o valor repassado e o já utilizado na rubrica.</t>
  </si>
  <si>
    <t>4.6 - Na coluna "Item no Plano de Projeto" deverá ser identificado o item do Plano de Projeto ao qual o lançamento se refere. No caso de ST, relacionar a despesa com o serviço informado no Plano de Projeto.</t>
  </si>
  <si>
    <t xml:space="preserve">4.7 - Na coluna "Justificativa" deve-se especificar o serviço e explicar, de forma concisa, a finalidade do gasto e sua ligação com o projeto. </t>
  </si>
  <si>
    <t>Obs: Anexo a cada documento comprobatório, deve ser encaminhado respectivo comprovante de pagamento.
Para todas as contratações de serviços é necessário encaminhar o respectivo contrato de prestação de serviços e, nas despesas acima de R$ 5.000,00 é necessário encaminhar, também, os documentos referentes ao rito de seleção do prestador (cotações, orçamentos, etc.). Para importação de serviços, deverá ser apresentada a INVOICE, comprovante de pagamente e contrato de prestação de seviços traduzido em idioma nacional.</t>
  </si>
  <si>
    <t>BENEFICIÁRIO (5.1)</t>
  </si>
  <si>
    <t>TIPO DOCUMENTO (5.2)</t>
  </si>
  <si>
    <t>NÚMERO DOCUMENTO (5.3)</t>
  </si>
  <si>
    <t>PAGAMENTO (5.3)</t>
  </si>
  <si>
    <t>CNPJ/CPF (5.4)</t>
  </si>
  <si>
    <t>VALOR (5.4)</t>
  </si>
  <si>
    <t>SALDO (5.5)</t>
  </si>
  <si>
    <t>ITEM NO PLANO DE PROJETO (5.6)</t>
  </si>
  <si>
    <t>JUSTIFICATIVA (5.7)</t>
  </si>
  <si>
    <t>Empresa A Serviços</t>
  </si>
  <si>
    <t>Serviço x</t>
  </si>
  <si>
    <t>Contratação de serviço x para finalidade Y</t>
  </si>
  <si>
    <t>Empresa B Serviços</t>
  </si>
  <si>
    <t>0002</t>
  </si>
  <si>
    <t>Serviço y</t>
  </si>
  <si>
    <t>Contratação de serviço y para finalidade x</t>
  </si>
  <si>
    <t>Pref. Municipal de Belo Horizonte</t>
  </si>
  <si>
    <t>Guia</t>
  </si>
  <si>
    <t>s/n</t>
  </si>
  <si>
    <t>ISSQN Retido s/ NFs 0001  - Empresas A Serviços</t>
  </si>
  <si>
    <t>5 - Orientações para preenchimento do quadro "Custos Operacionais"</t>
  </si>
  <si>
    <t>5.1 - Na coluna "Beneficiário" é informado o nome da empresa/órgão que recebeu o pagamento.</t>
  </si>
  <si>
    <t xml:space="preserve">5.2 - "Tipo de Documento" refere-se ao tipo do documento comprobatório. Os documentos admitidos nesta rubrica são: Nota Fiscal, Fatura, Cupom Fiscal, Bilhetes de Passagem, Cartões de Embarque e Recibo. As despesas devem ser lançadas nesta planilha de forma individual, e agrupadas em Relatórios de Viagem, demonstrando o custo total da viagem, sua finalidade e relação com o projeto. </t>
  </si>
  <si>
    <t>5.3 - Nas colunas "Número" e "Pagamento" devem ser informados o número do documento comprobatório e a data do pagamento, respectivamente.</t>
  </si>
  <si>
    <t>5.4 - As colunas "CNPJ/CPF" e "Valor" devem ser preenchidas com os dados do beneficiado e o valor pago, respectivamente.</t>
  </si>
  <si>
    <t>5.5 -  A coluna "Saldo" consiste na diferença entre o valor repassado e o já utilizado na rubrica.</t>
  </si>
  <si>
    <t>5.6 - Na coluna "Item no Plano de Projeto" deverá ser identificado o item do Plano de Projeto ao qual o lançamento se refere. No caso de VD, informar a qual das viagens planejadas o lançamento se refere (quando houver uma diferenciação entre elas no Plano de Projeto ou número de viagens estabelecido).</t>
  </si>
  <si>
    <t>5.7 - Na coluna "Justificativa" deve-se explicar, de forma concisa, a finalidade do gasto e sua ligação com o projeto. As informações devem conter identificação da despesa, origem e destino, período da viagem, nome da pessoa que realizou a despesa e a finalidade da viagem.</t>
  </si>
  <si>
    <t>As despesas devem estar relacionadas em relatório de viagem, de acordo com o período de cada viagem. O relatório de viagem deve conter no mínimo: identificação do projeto, beneficiado, origem e destino, período, motivo da viagem e assinatura.</t>
  </si>
  <si>
    <t>Para facilitar a conciliação das despesas com os relatórios de viagem, deve-se numerar os relatórios e informar o número nas respectivas despesas no campo "Justificativa".</t>
  </si>
  <si>
    <t>BENEFICIÁRIO (6.1)</t>
  </si>
  <si>
    <t>TIPO DOCUMENTO (6.2)</t>
  </si>
  <si>
    <t>NÚMERO DOCUMENTO (6.3)</t>
  </si>
  <si>
    <t>PAGAMENTO (6.3)</t>
  </si>
  <si>
    <t>CNPJ/CPF (6.4)</t>
  </si>
  <si>
    <t>VALOR (6.4)</t>
  </si>
  <si>
    <t>SALDO (6.5)</t>
  </si>
  <si>
    <t>ITEM NO PLANO DE PROJETO (6.6)</t>
  </si>
  <si>
    <t>JUSTIFICATIVA (6.7)</t>
  </si>
  <si>
    <t>ABC Materiais de Consumo Ltda.</t>
  </si>
  <si>
    <t>AAA-BBB</t>
  </si>
  <si>
    <t>Cia. Aérea A</t>
  </si>
  <si>
    <t>Cartão de Embarque/ Recibo</t>
  </si>
  <si>
    <t>Viagem 1/2</t>
  </si>
  <si>
    <t>Passagens Aéreas para beneficiado xxx, BH/SP/BH no periodo xx a xx. Motivo da viagem: xxxxx - Relatório 001</t>
  </si>
  <si>
    <t>Restaurante A.</t>
  </si>
  <si>
    <t>Cupom Fiscal</t>
  </si>
  <si>
    <t>00000001</t>
  </si>
  <si>
    <t>00.000.000/0001-02</t>
  </si>
  <si>
    <t>Despesas de Alimentação para beneficiado xxx BH/SP/BH no periodo xx a xx. Motivo da viagem: xxxxx - Relatório 001</t>
  </si>
  <si>
    <t>Taxista A.</t>
  </si>
  <si>
    <t>Recibo</t>
  </si>
  <si>
    <t>Táxi de Localidade A para Aeroporto, beneficiado xxx BH/SP/BH no periodo xx a xx. Motivo da viagem: xxxxx - Relatório 001</t>
  </si>
  <si>
    <t>Hotel A.</t>
  </si>
  <si>
    <t>0011</t>
  </si>
  <si>
    <t>00.000.000/0001-03</t>
  </si>
  <si>
    <t>Hospedagem de 4 dias para beneficiado xxx BH/SP/BH no periodo xx a xx. Motivo da viagem: xxxxx - Relatório 001</t>
  </si>
  <si>
    <t>Pref. Municipal de São Paulo</t>
  </si>
  <si>
    <t>ISSQN retido s/ NF 0011 - Hotel A.-</t>
  </si>
  <si>
    <t>Nome do Pesquisador</t>
  </si>
  <si>
    <t>CPF</t>
  </si>
  <si>
    <t>Categoria no Projeto</t>
  </si>
  <si>
    <t>Custo por Hora</t>
  </si>
  <si>
    <t>Mês inicial 
de atuação no projeto</t>
  </si>
  <si>
    <t>Mês final de 
atuação no projeto</t>
  </si>
  <si>
    <t>CRITÉRIOS PARA DIGITALIZAÇÃO DE PRESTAÇÕES DE CONTAS NO SHAREPOINT: SGPD_PROJETOS e DEA/IT</t>
  </si>
  <si>
    <t>A prestação de contas dos projetos se dará através do anexo da planilha e documentos comprobatórios ao SGPD_PROJETOS, no SharePoint.</t>
  </si>
  <si>
    <t>Para tal, é necessário seguir estritamente as definiçoes estabelecids pela Cemig, a fim de dar clareza e rastreabiidade aos documentos, além</t>
  </si>
  <si>
    <t>de evitar duplicidade.</t>
  </si>
  <si>
    <t>Neste arquivo, seguem as instruções e critérios para este processo.</t>
  </si>
  <si>
    <t>1 - Nomenclatura da Planilha de Prestação de Contas</t>
  </si>
  <si>
    <t>Os lançamentos presentes na planilha, serão numerados em cada rubrica, por ordem cronológica</t>
  </si>
  <si>
    <t>A planilha deverá acumular os lançamentos ao longo das etapas do projeto, ou seja, a cada nova prestação de contas, a planilha apresentará os</t>
  </si>
  <si>
    <t>lançamentos das prestações anteriores.</t>
  </si>
  <si>
    <t>Além disso, é imprescindível que os documentos sejam anexados individualmente (por despesa), podendo o arquivo conter mais de uma página,</t>
  </si>
  <si>
    <t>mas sempre fazendo referência a um único lançamento na planilha. Assim, cada lançamento da rubrica terá um número correspondente, diferente</t>
  </si>
  <si>
    <t>dos demais lançamentos realizdos na mesma rubrica</t>
  </si>
  <si>
    <t>Padrão de Identificação da Planilha</t>
  </si>
  <si>
    <t>Nome do arquivo: EENNNN_PPPP_PC_99</t>
  </si>
  <si>
    <t>Sigla</t>
  </si>
  <si>
    <t>EENNNN</t>
  </si>
  <si>
    <t>EE= Identificação da empresa</t>
  </si>
  <si>
    <t>Cemig Distribuição = D</t>
  </si>
  <si>
    <t>Cemig Geração e Transmissão = GT</t>
  </si>
  <si>
    <t>NNNN = Número do Projeto</t>
  </si>
  <si>
    <t>Ex: 0667, 0668, etc</t>
  </si>
  <si>
    <t>A identificação e número são determinados no início do projeto e permanecem os mesmo para todos os documentos e relatórios</t>
  </si>
  <si>
    <t>de prestação de contas.</t>
  </si>
  <si>
    <t>PPPP</t>
  </si>
  <si>
    <t xml:space="preserve">Identificação da Entidade Executora </t>
  </si>
  <si>
    <t>Deverá ser informada a sigla da entidade executora</t>
  </si>
  <si>
    <t>Obs: nos projetos com intervenientes, a sigla do interveniente deverá ser informada, em vez da silgla da entidade executora</t>
  </si>
  <si>
    <t>PC</t>
  </si>
  <si>
    <t>Prestação de contas - Campo inalterável</t>
  </si>
  <si>
    <t>Número do reembolso</t>
  </si>
  <si>
    <t>Informar a qual reembolso a planilha de prestação de contas se refere</t>
  </si>
  <si>
    <t>Exemplo: O código de identificação da planilha da executora ABC, referente ao 1º reembolso do projeto GT0667: GT0667_ABC_PC_01</t>
  </si>
  <si>
    <t>2 - Nomenclatura dos documentos comprobatórios</t>
  </si>
  <si>
    <t>Padrão de Identificação dos documentos</t>
  </si>
  <si>
    <t>Nome do arquivo: EENNNN_PPPP_RR_DDDD</t>
  </si>
  <si>
    <t>A identificação e número são determinados no início do projeto e permanecem os mesmo para todos os documentos e relatórios de</t>
  </si>
  <si>
    <t>prestação de contas.</t>
  </si>
  <si>
    <t>RR</t>
  </si>
  <si>
    <t>Identificação da rubrica, de acordo com a sua respectiva sigla, sendo:</t>
  </si>
  <si>
    <t>RH - Recurso Humanos</t>
  </si>
  <si>
    <t>MC - Material de Consumo</t>
  </si>
  <si>
    <t>MP - Material Permanente</t>
  </si>
  <si>
    <t>ST - Serviços de Terceiros</t>
  </si>
  <si>
    <t>VD - Viagens e Diárias</t>
  </si>
  <si>
    <t>OU - Outras Despesas</t>
  </si>
  <si>
    <t>EB - Extratos Bancários</t>
  </si>
  <si>
    <t>DC - Documentos Complementares</t>
  </si>
  <si>
    <t>OBS:</t>
  </si>
  <si>
    <t>Os documentos complementares (DC) são justificativas, notas técnicas, contratos, etc.</t>
  </si>
  <si>
    <t>DDDD</t>
  </si>
  <si>
    <t>Número de ordem do documento, a ser definido conforme o número do lançamento na respectiva rubrica na planilha de prestação</t>
  </si>
  <si>
    <t>de contas.</t>
  </si>
  <si>
    <t>Os extratos bancários, quando necessário apresentar, devem ser numerados conforme o mês e ano. Ex: 2301, onde 23 é o ano e 01 o mês</t>
  </si>
  <si>
    <t>Para documentos complementares, a numeração será definida pela ordem do anexo do documento. Ex: o primeiro documento anexado</t>
  </si>
  <si>
    <t>será o documento 0001, o documento seguinte 0002 e assim por diante.</t>
  </si>
  <si>
    <t>Exemplo: conforme os critérios acima, o primeiro lançamento de Recurso Humanos da executora ABC no projeto GT0667, será nomeado como: GT0667_ABC_RH_01, o segundo documentos GT0667_ABC_RH_02, etc</t>
  </si>
  <si>
    <t>3- Postagem da Prestação de Contas no SGPD_PROJETOS</t>
  </si>
  <si>
    <t>A cada nova prestação de contas, a planilha e seus respectivos documentos serão anexados ao SGPD_PROJETOS, conforme roteiro abaixo:</t>
  </si>
  <si>
    <t>4 - Anexo de Documentação Complementar</t>
  </si>
  <si>
    <t>Eventualmente, em caso de apontamento de pendências após a avaliação da prestação de contas, poderão ser solicitaos alguns procedimentos:</t>
  </si>
  <si>
    <t>Substituição de documentos:</t>
  </si>
  <si>
    <t xml:space="preserve">a) O novo documento terá o mesmo nome daquele a ser substituído, acrescentando a versão ao final (v1,v2,v3 etc) e deverá ser anexado </t>
  </si>
  <si>
    <t>b) na mesma pasta deste. Assim, será mantido o resgistro das versões anteriores já enexadas, informando, inclusive, a data de anexo do novo documento.</t>
  </si>
  <si>
    <t>c) Caso a própria executora identifique erros no anexo de documentos, deverá entrar em contato com a Cemig via e-mail e relatar a ocorrência, para que as devidas adequações sejam realizadas.</t>
  </si>
  <si>
    <r>
      <rPr>
        <sz val="10"/>
        <rFont val="Arial Narrow"/>
        <family val="2"/>
      </rPr>
      <t xml:space="preserve">d) </t>
    </r>
    <r>
      <rPr>
        <b/>
        <sz val="10"/>
        <rFont val="Arial Narrow"/>
        <family val="2"/>
      </rPr>
      <t>Não é permitido substituir documentos na prestação de contas sem anuência experessa da Cemig.</t>
    </r>
  </si>
  <si>
    <t>5- Documentos de Contrapartida</t>
  </si>
  <si>
    <t>Nos casos de projetos com contrapartidas por parte das executoras, deverá ser aberta pasta denominada " Contrapartida_PPPP", onde "PPPP"</t>
  </si>
  <si>
    <t>refere-se à sigla da entidade executora.</t>
  </si>
  <si>
    <t>Os critérios e nomenclatura de contrapartidas serão os mesmos das despesas com recursos de reembolso.</t>
  </si>
  <si>
    <t>a) o nome padrão de todos os documentos referentes à contrapartida deverá conter, logo após a identificação da rubrica, o dódigo "CP" (contrapartida)</t>
  </si>
  <si>
    <t>Assim, a nomenclatura padrão para os documentos de contrapartida será: EENNNN_PPPP_RR_CP_9999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</si>
</sst>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_(* #,##0.00_);_(* \(#,##0.00\);_(* &quot;-&quot;??_);_(@_)"/>
    <numFmt numFmtId="165" formatCode="dd/mm/yy;@"/>
    <numFmt numFmtId="166" formatCode="&quot;R$&quot;\ #,##0.00"/>
    <numFmt numFmtId="167" formatCode="#,##0.00_ ;[Red]\-#,##0.00\ "/>
  </numFmts>
  <fonts count="24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u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5">
    <xf numFmtId="0" fontId="0" fillId="0" borderId="0" xfId="0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1" applyNumberFormat="1" applyFont="1" applyBorder="1" applyAlignment="1" applyProtection="1"/>
    <xf numFmtId="49" fontId="4" fillId="0" borderId="0" xfId="0" applyNumberFormat="1" applyFont="1" applyAlignment="1">
      <alignment horizontal="left"/>
    </xf>
    <xf numFmtId="0" fontId="3" fillId="3" borderId="0" xfId="0" applyFont="1" applyFill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  <xf numFmtId="164" fontId="6" fillId="0" borderId="0" xfId="1" applyNumberFormat="1" applyFont="1" applyBorder="1" applyAlignment="1" applyProtection="1">
      <alignment wrapText="1"/>
    </xf>
    <xf numFmtId="164" fontId="3" fillId="0" borderId="0" xfId="0" applyNumberFormat="1" applyFont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0" xfId="0" applyNumberFormat="1" applyFont="1"/>
    <xf numFmtId="164" fontId="5" fillId="0" borderId="0" xfId="0" applyNumberFormat="1" applyFont="1"/>
    <xf numFmtId="0" fontId="5" fillId="0" borderId="0" xfId="0" applyFont="1"/>
    <xf numFmtId="4" fontId="3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4" fillId="3" borderId="0" xfId="0" applyFont="1" applyFill="1"/>
    <xf numFmtId="49" fontId="4" fillId="0" borderId="0" xfId="0" applyNumberFormat="1" applyFont="1" applyAlignment="1">
      <alignment horizontal="center"/>
    </xf>
    <xf numFmtId="49" fontId="4" fillId="3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12" fillId="0" borderId="0" xfId="0" applyNumberFormat="1" applyFont="1"/>
    <xf numFmtId="0" fontId="12" fillId="0" borderId="0" xfId="0" applyFont="1"/>
    <xf numFmtId="2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166" fontId="0" fillId="0" borderId="1" xfId="0" applyNumberFormat="1" applyBorder="1"/>
    <xf numFmtId="14" fontId="0" fillId="0" borderId="1" xfId="0" applyNumberFormat="1" applyBorder="1"/>
    <xf numFmtId="49" fontId="3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1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13" fillId="0" borderId="0" xfId="0" applyFont="1"/>
    <xf numFmtId="0" fontId="13" fillId="0" borderId="27" xfId="0" applyFont="1" applyBorder="1"/>
    <xf numFmtId="0" fontId="13" fillId="0" borderId="29" xfId="0" applyFont="1" applyBorder="1"/>
    <xf numFmtId="0" fontId="13" fillId="0" borderId="30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8" xfId="0" applyFont="1" applyBorder="1"/>
    <xf numFmtId="0" fontId="13" fillId="0" borderId="31" xfId="0" applyFont="1" applyBorder="1"/>
    <xf numFmtId="0" fontId="13" fillId="0" borderId="32" xfId="0" applyFont="1" applyBorder="1"/>
    <xf numFmtId="0" fontId="13" fillId="0" borderId="52" xfId="0" applyFont="1" applyBorder="1" applyAlignment="1">
      <alignment horizontal="center" vertical="center"/>
    </xf>
    <xf numFmtId="0" fontId="15" fillId="8" borderId="52" xfId="0" applyFont="1" applyFill="1" applyBorder="1" applyAlignment="1">
      <alignment horizontal="center"/>
    </xf>
    <xf numFmtId="0" fontId="15" fillId="8" borderId="61" xfId="0" applyFont="1" applyFill="1" applyBorder="1" applyAlignment="1">
      <alignment horizontal="center"/>
    </xf>
    <xf numFmtId="0" fontId="13" fillId="8" borderId="0" xfId="0" applyFont="1" applyFill="1"/>
    <xf numFmtId="0" fontId="13" fillId="10" borderId="0" xfId="0" applyFont="1" applyFill="1"/>
    <xf numFmtId="49" fontId="19" fillId="10" borderId="18" xfId="0" applyNumberFormat="1" applyFont="1" applyFill="1" applyBorder="1" applyAlignment="1">
      <alignment horizontal="center" vertical="center"/>
    </xf>
    <xf numFmtId="49" fontId="19" fillId="10" borderId="1" xfId="0" applyNumberFormat="1" applyFont="1" applyFill="1" applyBorder="1" applyAlignment="1">
      <alignment horizontal="center" vertical="center"/>
    </xf>
    <xf numFmtId="49" fontId="19" fillId="10" borderId="1" xfId="0" applyNumberFormat="1" applyFont="1" applyFill="1" applyBorder="1" applyAlignment="1">
      <alignment horizontal="center" vertical="center" wrapText="1"/>
    </xf>
    <xf numFmtId="165" fontId="19" fillId="10" borderId="1" xfId="0" applyNumberFormat="1" applyFont="1" applyFill="1" applyBorder="1" applyAlignment="1">
      <alignment horizontal="center" vertical="center" wrapText="1"/>
    </xf>
    <xf numFmtId="0" fontId="13" fillId="8" borderId="0" xfId="0" applyFont="1" applyFill="1" applyAlignment="1">
      <alignment vertical="center"/>
    </xf>
    <xf numFmtId="49" fontId="13" fillId="8" borderId="0" xfId="0" applyNumberFormat="1" applyFont="1" applyFill="1" applyAlignment="1">
      <alignment vertical="center"/>
    </xf>
    <xf numFmtId="0" fontId="13" fillId="8" borderId="0" xfId="0" applyFont="1" applyFill="1" applyAlignment="1">
      <alignment vertical="center" wrapText="1"/>
    </xf>
    <xf numFmtId="49" fontId="13" fillId="8" borderId="0" xfId="0" applyNumberFormat="1" applyFont="1" applyFill="1" applyAlignment="1">
      <alignment vertical="center" wrapText="1"/>
    </xf>
    <xf numFmtId="165" fontId="13" fillId="8" borderId="0" xfId="0" applyNumberFormat="1" applyFont="1" applyFill="1" applyAlignment="1">
      <alignment vertical="center" wrapText="1"/>
    </xf>
    <xf numFmtId="164" fontId="13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49" fontId="13" fillId="10" borderId="0" xfId="0" applyNumberFormat="1" applyFont="1" applyFill="1" applyAlignment="1">
      <alignment vertical="center"/>
    </xf>
    <xf numFmtId="0" fontId="13" fillId="10" borderId="0" xfId="0" applyFont="1" applyFill="1" applyAlignment="1">
      <alignment vertical="center" wrapText="1"/>
    </xf>
    <xf numFmtId="49" fontId="13" fillId="10" borderId="0" xfId="0" applyNumberFormat="1" applyFont="1" applyFill="1" applyAlignment="1">
      <alignment vertical="center" wrapText="1"/>
    </xf>
    <xf numFmtId="165" fontId="13" fillId="10" borderId="0" xfId="0" applyNumberFormat="1" applyFont="1" applyFill="1" applyAlignment="1">
      <alignment vertical="center" wrapText="1"/>
    </xf>
    <xf numFmtId="0" fontId="13" fillId="10" borderId="0" xfId="0" applyFont="1" applyFill="1" applyAlignment="1">
      <alignment vertical="center"/>
    </xf>
    <xf numFmtId="164" fontId="13" fillId="10" borderId="0" xfId="0" applyNumberFormat="1" applyFont="1" applyFill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49" fontId="13" fillId="3" borderId="16" xfId="0" applyNumberFormat="1" applyFont="1" applyFill="1" applyBorder="1" applyAlignment="1">
      <alignment horizontal="left" vertical="center" wrapText="1"/>
    </xf>
    <xf numFmtId="49" fontId="13" fillId="3" borderId="7" xfId="0" applyNumberFormat="1" applyFont="1" applyFill="1" applyBorder="1" applyAlignment="1">
      <alignment horizontal="left" vertical="center" wrapText="1"/>
    </xf>
    <xf numFmtId="49" fontId="13" fillId="3" borderId="17" xfId="0" applyNumberFormat="1" applyFont="1" applyFill="1" applyBorder="1" applyAlignment="1">
      <alignment horizontal="left" vertical="center" wrapText="1"/>
    </xf>
    <xf numFmtId="49" fontId="13" fillId="3" borderId="0" xfId="0" applyNumberFormat="1" applyFont="1" applyFill="1" applyAlignment="1">
      <alignment horizontal="left" vertical="center" wrapText="1"/>
    </xf>
    <xf numFmtId="49" fontId="13" fillId="3" borderId="16" xfId="0" applyNumberFormat="1" applyFont="1" applyFill="1" applyBorder="1" applyAlignment="1">
      <alignment horizontal="left" vertical="center"/>
    </xf>
    <xf numFmtId="49" fontId="13" fillId="3" borderId="7" xfId="0" applyNumberFormat="1" applyFont="1" applyFill="1" applyBorder="1" applyAlignment="1">
      <alignment horizontal="left" vertical="center"/>
    </xf>
    <xf numFmtId="49" fontId="13" fillId="3" borderId="17" xfId="0" applyNumberFormat="1" applyFont="1" applyFill="1" applyBorder="1" applyAlignment="1">
      <alignment horizontal="left" vertical="center"/>
    </xf>
    <xf numFmtId="49" fontId="22" fillId="10" borderId="18" xfId="0" applyNumberFormat="1" applyFont="1" applyFill="1" applyBorder="1" applyAlignment="1">
      <alignment horizontal="center" vertical="center"/>
    </xf>
    <xf numFmtId="49" fontId="22" fillId="10" borderId="1" xfId="0" applyNumberFormat="1" applyFont="1" applyFill="1" applyBorder="1" applyAlignment="1">
      <alignment horizontal="center" vertical="center"/>
    </xf>
    <xf numFmtId="49" fontId="22" fillId="10" borderId="1" xfId="0" applyNumberFormat="1" applyFont="1" applyFill="1" applyBorder="1" applyAlignment="1">
      <alignment horizontal="center" vertical="center" wrapText="1"/>
    </xf>
    <xf numFmtId="165" fontId="22" fillId="10" borderId="1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19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7" fontId="13" fillId="0" borderId="6" xfId="0" applyNumberFormat="1" applyFont="1" applyBorder="1" applyAlignment="1">
      <alignment horizontal="center" vertical="center"/>
    </xf>
    <xf numFmtId="49" fontId="13" fillId="5" borderId="19" xfId="0" applyNumberFormat="1" applyFont="1" applyFill="1" applyBorder="1" applyAlignment="1">
      <alignment horizontal="left" vertical="center" wrapText="1"/>
    </xf>
    <xf numFmtId="165" fontId="13" fillId="3" borderId="0" xfId="0" applyNumberFormat="1" applyFont="1" applyFill="1" applyAlignment="1">
      <alignment horizontal="left" vertical="center" wrapText="1"/>
    </xf>
    <xf numFmtId="49" fontId="13" fillId="5" borderId="19" xfId="0" applyNumberFormat="1" applyFont="1" applyFill="1" applyBorder="1" applyAlignment="1">
      <alignment horizontal="left" vertical="center"/>
    </xf>
    <xf numFmtId="49" fontId="13" fillId="8" borderId="0" xfId="0" applyNumberFormat="1" applyFont="1" applyFill="1" applyAlignment="1">
      <alignment horizontal="center" vertical="center"/>
    </xf>
    <xf numFmtId="49" fontId="13" fillId="8" borderId="20" xfId="0" applyNumberFormat="1" applyFont="1" applyFill="1" applyBorder="1" applyAlignment="1">
      <alignment vertical="center" wrapText="1"/>
    </xf>
    <xf numFmtId="49" fontId="13" fillId="3" borderId="22" xfId="0" applyNumberFormat="1" applyFont="1" applyFill="1" applyBorder="1" applyAlignment="1">
      <alignment horizontal="left" vertical="center" wrapText="1"/>
    </xf>
    <xf numFmtId="49" fontId="13" fillId="3" borderId="10" xfId="0" applyNumberFormat="1" applyFont="1" applyFill="1" applyBorder="1" applyAlignment="1">
      <alignment horizontal="left" vertical="center" wrapText="1"/>
    </xf>
    <xf numFmtId="49" fontId="13" fillId="3" borderId="23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vertical="center" wrapText="1"/>
    </xf>
    <xf numFmtId="164" fontId="23" fillId="0" borderId="0" xfId="1" applyNumberFormat="1" applyFont="1" applyBorder="1" applyAlignment="1" applyProtection="1">
      <alignment vertical="center" wrapText="1"/>
    </xf>
    <xf numFmtId="164" fontId="13" fillId="0" borderId="0" xfId="0" applyNumberFormat="1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49" fontId="13" fillId="0" borderId="19" xfId="0" applyNumberFormat="1" applyFont="1" applyBorder="1" applyAlignment="1">
      <alignment horizontal="left" vertical="center" wrapText="1"/>
    </xf>
    <xf numFmtId="166" fontId="13" fillId="0" borderId="19" xfId="0" applyNumberFormat="1" applyFont="1" applyBorder="1" applyAlignment="1">
      <alignment horizontal="left" vertical="center" wrapText="1"/>
    </xf>
    <xf numFmtId="49" fontId="13" fillId="0" borderId="20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4" borderId="18" xfId="0" applyNumberFormat="1" applyFont="1" applyFill="1" applyBorder="1" applyAlignment="1">
      <alignment horizontal="center" vertical="center"/>
    </xf>
    <xf numFmtId="49" fontId="13" fillId="4" borderId="34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49" fontId="13" fillId="4" borderId="35" xfId="0" applyNumberFormat="1" applyFont="1" applyFill="1" applyBorder="1" applyAlignment="1">
      <alignment horizontal="center" vertical="center"/>
    </xf>
    <xf numFmtId="8" fontId="13" fillId="0" borderId="35" xfId="0" applyNumberFormat="1" applyFont="1" applyBorder="1" applyAlignment="1">
      <alignment horizontal="center" vertical="center" wrapText="1"/>
    </xf>
    <xf numFmtId="8" fontId="13" fillId="0" borderId="35" xfId="0" applyNumberFormat="1" applyFont="1" applyBorder="1" applyAlignment="1">
      <alignment horizontal="center" vertical="center"/>
    </xf>
    <xf numFmtId="49" fontId="13" fillId="4" borderId="34" xfId="0" applyNumberFormat="1" applyFont="1" applyFill="1" applyBorder="1" applyAlignment="1">
      <alignment horizontal="center"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36" xfId="0" applyNumberFormat="1" applyFont="1" applyFill="1" applyBorder="1" applyAlignment="1">
      <alignment horizontal="center" vertical="center"/>
    </xf>
    <xf numFmtId="8" fontId="13" fillId="0" borderId="41" xfId="0" applyNumberFormat="1" applyFont="1" applyBorder="1" applyAlignment="1">
      <alignment horizontal="center" vertical="center"/>
    </xf>
    <xf numFmtId="0" fontId="3" fillId="8" borderId="0" xfId="0" applyFont="1" applyFill="1"/>
    <xf numFmtId="49" fontId="3" fillId="8" borderId="0" xfId="0" applyNumberFormat="1" applyFont="1" applyFill="1"/>
    <xf numFmtId="0" fontId="3" fillId="8" borderId="0" xfId="0" applyFont="1" applyFill="1" applyAlignment="1">
      <alignment wrapText="1"/>
    </xf>
    <xf numFmtId="164" fontId="3" fillId="8" borderId="0" xfId="0" applyNumberFormat="1" applyFont="1" applyFill="1"/>
    <xf numFmtId="0" fontId="4" fillId="8" borderId="0" xfId="0" applyFont="1" applyFill="1"/>
    <xf numFmtId="0" fontId="7" fillId="8" borderId="0" xfId="0" applyFont="1" applyFill="1"/>
    <xf numFmtId="0" fontId="3" fillId="8" borderId="0" xfId="0" applyFont="1" applyFill="1" applyAlignment="1">
      <alignment vertical="center"/>
    </xf>
    <xf numFmtId="49" fontId="4" fillId="8" borderId="0" xfId="0" applyNumberFormat="1" applyFont="1" applyFill="1" applyAlignment="1">
      <alignment horizontal="center"/>
    </xf>
    <xf numFmtId="49" fontId="3" fillId="8" borderId="0" xfId="0" applyNumberFormat="1" applyFont="1" applyFill="1" applyAlignment="1">
      <alignment horizontal="center"/>
    </xf>
    <xf numFmtId="0" fontId="12" fillId="8" borderId="0" xfId="0" applyFont="1" applyFill="1"/>
    <xf numFmtId="0" fontId="5" fillId="8" borderId="0" xfId="0" applyFont="1" applyFill="1"/>
    <xf numFmtId="0" fontId="3" fillId="10" borderId="0" xfId="0" applyFont="1" applyFill="1"/>
    <xf numFmtId="0" fontId="4" fillId="10" borderId="0" xfId="0" applyFont="1" applyFill="1"/>
    <xf numFmtId="0" fontId="7" fillId="10" borderId="0" xfId="0" applyFont="1" applyFill="1"/>
    <xf numFmtId="0" fontId="3" fillId="10" borderId="0" xfId="0" applyFont="1" applyFill="1" applyAlignment="1">
      <alignment wrapText="1"/>
    </xf>
    <xf numFmtId="0" fontId="3" fillId="10" borderId="0" xfId="0" applyFont="1" applyFill="1" applyAlignment="1">
      <alignment vertical="center"/>
    </xf>
    <xf numFmtId="49" fontId="4" fillId="10" borderId="0" xfId="0" applyNumberFormat="1" applyFont="1" applyFill="1" applyAlignment="1">
      <alignment horizontal="center"/>
    </xf>
    <xf numFmtId="49" fontId="3" fillId="10" borderId="0" xfId="0" applyNumberFormat="1" applyFont="1" applyFill="1" applyAlignment="1">
      <alignment horizontal="center"/>
    </xf>
    <xf numFmtId="0" fontId="12" fillId="10" borderId="0" xfId="0" applyFont="1" applyFill="1"/>
    <xf numFmtId="0" fontId="5" fillId="10" borderId="0" xfId="0" applyFont="1" applyFill="1"/>
    <xf numFmtId="49" fontId="3" fillId="10" borderId="0" xfId="0" applyNumberFormat="1" applyFont="1" applyFill="1"/>
    <xf numFmtId="164" fontId="3" fillId="10" borderId="0" xfId="0" applyNumberFormat="1" applyFont="1" applyFill="1"/>
    <xf numFmtId="49" fontId="3" fillId="0" borderId="18" xfId="0" applyNumberFormat="1" applyFont="1" applyBorder="1" applyAlignment="1">
      <alignment horizontal="center" vertical="center"/>
    </xf>
    <xf numFmtId="49" fontId="7" fillId="4" borderId="3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 wrapText="1"/>
    </xf>
    <xf numFmtId="49" fontId="7" fillId="4" borderId="35" xfId="0" applyNumberFormat="1" applyFont="1" applyFill="1" applyBorder="1" applyAlignment="1">
      <alignment horizontal="center" vertical="center"/>
    </xf>
    <xf numFmtId="2" fontId="10" fillId="3" borderId="35" xfId="0" applyNumberFormat="1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vertical="center" wrapText="1"/>
    </xf>
    <xf numFmtId="0" fontId="19" fillId="10" borderId="83" xfId="0" applyFont="1" applyFill="1" applyBorder="1" applyAlignment="1">
      <alignment horizontal="center" vertical="center" wrapText="1"/>
    </xf>
    <xf numFmtId="4" fontId="3" fillId="4" borderId="19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center" vertical="center"/>
    </xf>
    <xf numFmtId="4" fontId="7" fillId="4" borderId="35" xfId="0" applyNumberFormat="1" applyFont="1" applyFill="1" applyBorder="1" applyAlignment="1">
      <alignment horizontal="center" vertical="center"/>
    </xf>
    <xf numFmtId="8" fontId="11" fillId="0" borderId="35" xfId="0" applyNumberFormat="1" applyFont="1" applyBorder="1" applyAlignment="1">
      <alignment horizontal="center" vertical="center"/>
    </xf>
    <xf numFmtId="4" fontId="3" fillId="4" borderId="36" xfId="0" applyNumberFormat="1" applyFont="1" applyFill="1" applyBorder="1" applyAlignment="1">
      <alignment horizontal="center" vertical="center"/>
    </xf>
    <xf numFmtId="1" fontId="7" fillId="4" borderId="35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45" xfId="0" applyFont="1" applyFill="1" applyBorder="1" applyAlignment="1">
      <alignment horizontal="center" vertical="center" wrapText="1"/>
    </xf>
    <xf numFmtId="49" fontId="17" fillId="8" borderId="11" xfId="0" applyNumberFormat="1" applyFont="1" applyFill="1" applyBorder="1" applyAlignment="1">
      <alignment horizontal="center" vertical="center"/>
    </xf>
    <xf numFmtId="49" fontId="17" fillId="8" borderId="12" xfId="0" applyNumberFormat="1" applyFont="1" applyFill="1" applyBorder="1" applyAlignment="1">
      <alignment horizontal="center" vertical="center"/>
    </xf>
    <xf numFmtId="49" fontId="17" fillId="8" borderId="13" xfId="0" applyNumberFormat="1" applyFont="1" applyFill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49" fontId="17" fillId="8" borderId="33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47" xfId="0" applyNumberFormat="1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4" fillId="0" borderId="74" xfId="0" applyNumberFormat="1" applyFont="1" applyBorder="1" applyAlignment="1">
      <alignment horizontal="left"/>
    </xf>
    <xf numFmtId="49" fontId="4" fillId="0" borderId="71" xfId="0" applyNumberFormat="1" applyFont="1" applyBorder="1" applyAlignment="1">
      <alignment horizontal="left"/>
    </xf>
    <xf numFmtId="49" fontId="4" fillId="0" borderId="73" xfId="0" applyNumberFormat="1" applyFont="1" applyBorder="1" applyAlignment="1">
      <alignment horizontal="left"/>
    </xf>
    <xf numFmtId="49" fontId="4" fillId="2" borderId="74" xfId="0" applyNumberFormat="1" applyFont="1" applyFill="1" applyBorder="1" applyAlignment="1">
      <alignment horizontal="left"/>
    </xf>
    <xf numFmtId="49" fontId="4" fillId="2" borderId="71" xfId="0" applyNumberFormat="1" applyFont="1" applyFill="1" applyBorder="1" applyAlignment="1">
      <alignment horizontal="left"/>
    </xf>
    <xf numFmtId="49" fontId="4" fillId="2" borderId="73" xfId="0" applyNumberFormat="1" applyFont="1" applyFill="1" applyBorder="1" applyAlignment="1">
      <alignment horizontal="left"/>
    </xf>
    <xf numFmtId="49" fontId="4" fillId="0" borderId="75" xfId="0" applyNumberFormat="1" applyFont="1" applyBorder="1" applyAlignment="1">
      <alignment horizontal="left"/>
    </xf>
    <xf numFmtId="49" fontId="4" fillId="0" borderId="76" xfId="0" applyNumberFormat="1" applyFont="1" applyBorder="1" applyAlignment="1">
      <alignment horizontal="left"/>
    </xf>
    <xf numFmtId="49" fontId="4" fillId="0" borderId="84" xfId="0" applyNumberFormat="1" applyFont="1" applyBorder="1" applyAlignment="1">
      <alignment horizontal="left"/>
    </xf>
    <xf numFmtId="0" fontId="4" fillId="0" borderId="70" xfId="0" applyFont="1" applyBorder="1" applyAlignment="1">
      <alignment horizontal="left"/>
    </xf>
    <xf numFmtId="0" fontId="4" fillId="0" borderId="71" xfId="0" applyFont="1" applyBorder="1" applyAlignment="1">
      <alignment horizontal="left"/>
    </xf>
    <xf numFmtId="0" fontId="4" fillId="0" borderId="72" xfId="0" applyFont="1" applyBorder="1" applyAlignment="1">
      <alignment horizontal="left"/>
    </xf>
    <xf numFmtId="49" fontId="4" fillId="0" borderId="85" xfId="0" applyNumberFormat="1" applyFont="1" applyBorder="1" applyAlignment="1">
      <alignment horizontal="left"/>
    </xf>
    <xf numFmtId="49" fontId="4" fillId="0" borderId="77" xfId="0" applyNumberFormat="1" applyFont="1" applyBorder="1" applyAlignment="1">
      <alignment horizontal="left"/>
    </xf>
    <xf numFmtId="49" fontId="20" fillId="10" borderId="42" xfId="0" applyNumberFormat="1" applyFont="1" applyFill="1" applyBorder="1" applyAlignment="1">
      <alignment horizontal="center" vertical="center"/>
    </xf>
    <xf numFmtId="49" fontId="20" fillId="10" borderId="82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8" fontId="11" fillId="1" borderId="41" xfId="0" applyNumberFormat="1" applyFont="1" applyFill="1" applyBorder="1" applyAlignment="1">
      <alignment horizontal="center" vertical="center"/>
    </xf>
    <xf numFmtId="8" fontId="11" fillId="1" borderId="39" xfId="0" applyNumberFormat="1" applyFont="1" applyFill="1" applyBorder="1" applyAlignment="1">
      <alignment horizontal="center" vertical="center"/>
    </xf>
    <xf numFmtId="8" fontId="11" fillId="1" borderId="40" xfId="0" applyNumberFormat="1" applyFont="1" applyFill="1" applyBorder="1" applyAlignment="1">
      <alignment horizontal="center" vertical="center"/>
    </xf>
    <xf numFmtId="49" fontId="19" fillId="10" borderId="42" xfId="0" applyNumberFormat="1" applyFont="1" applyFill="1" applyBorder="1" applyAlignment="1">
      <alignment horizontal="center" vertical="center"/>
    </xf>
    <xf numFmtId="49" fontId="19" fillId="10" borderId="82" xfId="0" applyNumberFormat="1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21" fillId="10" borderId="27" xfId="0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 vertical="center"/>
    </xf>
    <xf numFmtId="0" fontId="21" fillId="10" borderId="30" xfId="0" applyFont="1" applyFill="1" applyBorder="1" applyAlignment="1">
      <alignment horizontal="center" vertical="center"/>
    </xf>
    <xf numFmtId="164" fontId="21" fillId="10" borderId="27" xfId="0" applyNumberFormat="1" applyFont="1" applyFill="1" applyBorder="1" applyAlignment="1">
      <alignment horizontal="center" vertical="center"/>
    </xf>
    <xf numFmtId="164" fontId="21" fillId="10" borderId="30" xfId="0" applyNumberFormat="1" applyFont="1" applyFill="1" applyBorder="1" applyAlignment="1">
      <alignment horizontal="center" vertical="center"/>
    </xf>
    <xf numFmtId="49" fontId="16" fillId="8" borderId="3" xfId="0" applyNumberFormat="1" applyFont="1" applyFill="1" applyBorder="1" applyAlignment="1">
      <alignment horizontal="center" vertical="center"/>
    </xf>
    <xf numFmtId="49" fontId="16" fillId="8" borderId="5" xfId="0" applyNumberFormat="1" applyFont="1" applyFill="1" applyBorder="1" applyAlignment="1">
      <alignment horizontal="center" vertical="center"/>
    </xf>
    <xf numFmtId="49" fontId="16" fillId="8" borderId="4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0" fontId="5" fillId="7" borderId="3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166" fontId="5" fillId="7" borderId="3" xfId="0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166" fontId="5" fillId="0" borderId="8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166" fontId="5" fillId="0" borderId="48" xfId="0" applyNumberFormat="1" applyFont="1" applyBorder="1" applyAlignment="1">
      <alignment horizontal="center" vertical="center"/>
    </xf>
    <xf numFmtId="166" fontId="5" fillId="0" borderId="47" xfId="0" applyNumberFormat="1" applyFont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49" fontId="13" fillId="3" borderId="19" xfId="0" applyNumberFormat="1" applyFont="1" applyFill="1" applyBorder="1" applyAlignment="1">
      <alignment horizontal="left" vertical="center" wrapText="1"/>
    </xf>
    <xf numFmtId="49" fontId="13" fillId="3" borderId="16" xfId="0" applyNumberFormat="1" applyFont="1" applyFill="1" applyBorder="1" applyAlignment="1">
      <alignment horizontal="left" vertical="center" wrapText="1"/>
    </xf>
    <xf numFmtId="49" fontId="13" fillId="3" borderId="7" xfId="0" applyNumberFormat="1" applyFont="1" applyFill="1" applyBorder="1" applyAlignment="1">
      <alignment horizontal="left" vertical="center" wrapText="1"/>
    </xf>
    <xf numFmtId="49" fontId="13" fillId="3" borderId="17" xfId="0" applyNumberFormat="1" applyFont="1" applyFill="1" applyBorder="1" applyAlignment="1">
      <alignment horizontal="left" vertical="center" wrapText="1"/>
    </xf>
    <xf numFmtId="49" fontId="13" fillId="3" borderId="42" xfId="0" applyNumberFormat="1" applyFont="1" applyFill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left" vertical="center" wrapText="1"/>
    </xf>
    <xf numFmtId="49" fontId="13" fillId="3" borderId="43" xfId="0" applyNumberFormat="1" applyFont="1" applyFill="1" applyBorder="1" applyAlignment="1">
      <alignment horizontal="left" vertical="center" wrapText="1"/>
    </xf>
    <xf numFmtId="49" fontId="13" fillId="3" borderId="44" xfId="0" applyNumberFormat="1" applyFont="1" applyFill="1" applyBorder="1" applyAlignment="1">
      <alignment horizontal="left" vertical="center" wrapText="1"/>
    </xf>
    <xf numFmtId="49" fontId="15" fillId="8" borderId="18" xfId="0" applyNumberFormat="1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49" fontId="15" fillId="8" borderId="6" xfId="0" applyNumberFormat="1" applyFont="1" applyFill="1" applyBorder="1" applyAlignment="1">
      <alignment horizontal="center" vertical="center"/>
    </xf>
    <xf numFmtId="49" fontId="15" fillId="8" borderId="19" xfId="0" applyNumberFormat="1" applyFont="1" applyFill="1" applyBorder="1" applyAlignment="1">
      <alignment horizontal="center" vertical="center"/>
    </xf>
    <xf numFmtId="49" fontId="13" fillId="0" borderId="1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17" xfId="0" applyNumberFormat="1" applyFont="1" applyBorder="1" applyAlignment="1">
      <alignment horizontal="left" vertical="center" wrapText="1"/>
    </xf>
    <xf numFmtId="49" fontId="13" fillId="0" borderId="20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21" xfId="0" applyNumberFormat="1" applyFont="1" applyBorder="1" applyAlignment="1">
      <alignment horizontal="left" vertical="center" wrapText="1"/>
    </xf>
    <xf numFmtId="49" fontId="13" fillId="0" borderId="4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43" xfId="0" applyNumberFormat="1" applyFont="1" applyBorder="1" applyAlignment="1">
      <alignment horizontal="left" vertical="center" wrapText="1"/>
    </xf>
    <xf numFmtId="49" fontId="13" fillId="0" borderId="44" xfId="0" applyNumberFormat="1" applyFont="1" applyBorder="1" applyAlignment="1">
      <alignment horizontal="left" vertical="center" wrapText="1"/>
    </xf>
    <xf numFmtId="49" fontId="15" fillId="8" borderId="24" xfId="0" applyNumberFormat="1" applyFont="1" applyFill="1" applyBorder="1" applyAlignment="1">
      <alignment horizontal="center" vertical="center"/>
    </xf>
    <xf numFmtId="49" fontId="15" fillId="8" borderId="25" xfId="0" applyNumberFormat="1" applyFont="1" applyFill="1" applyBorder="1" applyAlignment="1">
      <alignment horizontal="center" vertical="center"/>
    </xf>
    <xf numFmtId="49" fontId="15" fillId="8" borderId="37" xfId="0" applyNumberFormat="1" applyFont="1" applyFill="1" applyBorder="1" applyAlignment="1">
      <alignment horizontal="center" vertical="center"/>
    </xf>
    <xf numFmtId="49" fontId="15" fillId="8" borderId="26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left" vertical="center"/>
    </xf>
    <xf numFmtId="49" fontId="13" fillId="3" borderId="7" xfId="0" applyNumberFormat="1" applyFont="1" applyFill="1" applyBorder="1" applyAlignment="1">
      <alignment horizontal="left" vertical="center"/>
    </xf>
    <xf numFmtId="49" fontId="13" fillId="3" borderId="17" xfId="0" applyNumberFormat="1" applyFont="1" applyFill="1" applyBorder="1" applyAlignment="1">
      <alignment horizontal="left" vertical="center"/>
    </xf>
    <xf numFmtId="49" fontId="13" fillId="4" borderId="41" xfId="0" applyNumberFormat="1" applyFont="1" applyFill="1" applyBorder="1" applyAlignment="1">
      <alignment horizontal="center" vertical="center"/>
    </xf>
    <xf numFmtId="49" fontId="13" fillId="4" borderId="39" xfId="0" applyNumberFormat="1" applyFont="1" applyFill="1" applyBorder="1" applyAlignment="1">
      <alignment horizontal="center" vertical="center"/>
    </xf>
    <xf numFmtId="49" fontId="13" fillId="4" borderId="40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left" vertical="center"/>
    </xf>
    <xf numFmtId="49" fontId="13" fillId="3" borderId="9" xfId="0" applyNumberFormat="1" applyFont="1" applyFill="1" applyBorder="1" applyAlignment="1">
      <alignment horizontal="left" vertical="center"/>
    </xf>
    <xf numFmtId="49" fontId="13" fillId="3" borderId="15" xfId="0" applyNumberFormat="1" applyFont="1" applyFill="1" applyBorder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164" fontId="13" fillId="0" borderId="21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49" fontId="13" fillId="3" borderId="38" xfId="0" applyNumberFormat="1" applyFont="1" applyFill="1" applyBorder="1" applyAlignment="1">
      <alignment horizontal="left" vertical="center" wrapText="1"/>
    </xf>
    <xf numFmtId="49" fontId="13" fillId="3" borderId="39" xfId="0" applyNumberFormat="1" applyFont="1" applyFill="1" applyBorder="1" applyAlignment="1">
      <alignment horizontal="left" vertical="center" wrapText="1"/>
    </xf>
    <xf numFmtId="49" fontId="13" fillId="3" borderId="40" xfId="0" applyNumberFormat="1" applyFont="1" applyFill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5" fillId="8" borderId="11" xfId="0" applyNumberFormat="1" applyFont="1" applyFill="1" applyBorder="1" applyAlignment="1">
      <alignment horizontal="left" vertical="center"/>
    </xf>
    <xf numFmtId="49" fontId="15" fillId="8" borderId="12" xfId="0" applyNumberFormat="1" applyFont="1" applyFill="1" applyBorder="1" applyAlignment="1">
      <alignment horizontal="left" vertical="center"/>
    </xf>
    <xf numFmtId="49" fontId="15" fillId="8" borderId="13" xfId="0" applyNumberFormat="1" applyFont="1" applyFill="1" applyBorder="1" applyAlignment="1">
      <alignment horizontal="left" vertical="center"/>
    </xf>
    <xf numFmtId="49" fontId="13" fillId="3" borderId="0" xfId="0" applyNumberFormat="1" applyFont="1" applyFill="1" applyAlignment="1">
      <alignment horizontal="left" vertical="center" wrapText="1"/>
    </xf>
    <xf numFmtId="49" fontId="13" fillId="0" borderId="1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17" xfId="0" applyNumberFormat="1" applyFont="1" applyBorder="1" applyAlignment="1">
      <alignment horizontal="left" vertical="center"/>
    </xf>
    <xf numFmtId="49" fontId="22" fillId="10" borderId="11" xfId="0" applyNumberFormat="1" applyFont="1" applyFill="1" applyBorder="1" applyAlignment="1">
      <alignment horizontal="left" vertical="center"/>
    </xf>
    <xf numFmtId="49" fontId="22" fillId="10" borderId="12" xfId="0" applyNumberFormat="1" applyFont="1" applyFill="1" applyBorder="1" applyAlignment="1">
      <alignment horizontal="left" vertical="center"/>
    </xf>
    <xf numFmtId="49" fontId="22" fillId="10" borderId="13" xfId="0" applyNumberFormat="1" applyFont="1" applyFill="1" applyBorder="1" applyAlignment="1">
      <alignment horizontal="left" vertical="center"/>
    </xf>
    <xf numFmtId="49" fontId="13" fillId="3" borderId="14" xfId="0" applyNumberFormat="1" applyFont="1" applyFill="1" applyBorder="1" applyAlignment="1">
      <alignment horizontal="left" vertical="center" wrapText="1"/>
    </xf>
    <xf numFmtId="49" fontId="13" fillId="3" borderId="9" xfId="0" applyNumberFormat="1" applyFont="1" applyFill="1" applyBorder="1" applyAlignment="1">
      <alignment horizontal="left" vertical="center" wrapText="1"/>
    </xf>
    <xf numFmtId="49" fontId="13" fillId="3" borderId="15" xfId="0" applyNumberFormat="1" applyFont="1" applyFill="1" applyBorder="1" applyAlignment="1">
      <alignment horizontal="left" vertical="center" wrapText="1"/>
    </xf>
    <xf numFmtId="49" fontId="15" fillId="8" borderId="33" xfId="0" applyNumberFormat="1" applyFont="1" applyFill="1" applyBorder="1" applyAlignment="1">
      <alignment horizontal="center" vertical="center"/>
    </xf>
    <xf numFmtId="49" fontId="15" fillId="8" borderId="46" xfId="0" applyNumberFormat="1" applyFont="1" applyFill="1" applyBorder="1" applyAlignment="1">
      <alignment horizontal="center" vertical="center"/>
    </xf>
    <xf numFmtId="49" fontId="15" fillId="8" borderId="81" xfId="0" applyNumberFormat="1" applyFont="1" applyFill="1" applyBorder="1" applyAlignment="1">
      <alignment horizontal="center" vertical="center"/>
    </xf>
    <xf numFmtId="49" fontId="15" fillId="8" borderId="47" xfId="0" applyNumberFormat="1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left" vertical="center" wrapText="1"/>
    </xf>
    <xf numFmtId="49" fontId="13" fillId="3" borderId="21" xfId="0" applyNumberFormat="1" applyFont="1" applyFill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13" fillId="0" borderId="23" xfId="0" applyNumberFormat="1" applyFont="1" applyBorder="1" applyAlignment="1">
      <alignment horizontal="left" vertical="center" wrapText="1"/>
    </xf>
    <xf numFmtId="0" fontId="15" fillId="8" borderId="27" xfId="0" applyFont="1" applyFill="1" applyBorder="1" applyAlignment="1">
      <alignment horizontal="left"/>
    </xf>
    <xf numFmtId="0" fontId="15" fillId="8" borderId="29" xfId="0" applyFont="1" applyFill="1" applyBorder="1" applyAlignment="1">
      <alignment horizontal="left"/>
    </xf>
    <xf numFmtId="0" fontId="15" fillId="8" borderId="30" xfId="0" applyFont="1" applyFill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3" fillId="9" borderId="61" xfId="0" applyFont="1" applyFill="1" applyBorder="1" applyAlignment="1">
      <alignment horizontal="center" vertical="center"/>
    </xf>
    <xf numFmtId="0" fontId="13" fillId="9" borderId="62" xfId="0" applyFont="1" applyFill="1" applyBorder="1" applyAlignment="1">
      <alignment horizontal="left"/>
    </xf>
    <xf numFmtId="0" fontId="13" fillId="9" borderId="63" xfId="0" applyFont="1" applyFill="1" applyBorder="1" applyAlignment="1">
      <alignment horizontal="left"/>
    </xf>
    <xf numFmtId="0" fontId="13" fillId="9" borderId="62" xfId="0" applyFont="1" applyFill="1" applyBorder="1" applyAlignment="1">
      <alignment vertical="top"/>
    </xf>
    <xf numFmtId="0" fontId="13" fillId="9" borderId="63" xfId="0" applyFont="1" applyFill="1" applyBorder="1" applyAlignment="1">
      <alignment vertical="top"/>
    </xf>
    <xf numFmtId="0" fontId="13" fillId="0" borderId="28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5" fillId="8" borderId="78" xfId="0" applyFont="1" applyFill="1" applyBorder="1" applyAlignment="1">
      <alignment horizontal="left"/>
    </xf>
    <xf numFmtId="0" fontId="15" fillId="8" borderId="79" xfId="0" applyFont="1" applyFill="1" applyBorder="1" applyAlignment="1">
      <alignment horizontal="left"/>
    </xf>
    <xf numFmtId="0" fontId="15" fillId="8" borderId="80" xfId="0" applyFont="1" applyFill="1" applyBorder="1" applyAlignment="1">
      <alignment horizontal="left"/>
    </xf>
    <xf numFmtId="0" fontId="13" fillId="0" borderId="62" xfId="0" applyFont="1" applyBorder="1" applyAlignment="1">
      <alignment horizontal="left" vertical="top"/>
    </xf>
    <xf numFmtId="0" fontId="13" fillId="0" borderId="63" xfId="0" applyFont="1" applyBorder="1" applyAlignment="1">
      <alignment horizontal="left" vertical="top"/>
    </xf>
    <xf numFmtId="0" fontId="14" fillId="0" borderId="61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left" vertical="center" wrapText="1"/>
    </xf>
    <xf numFmtId="0" fontId="14" fillId="0" borderId="64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5" fillId="8" borderId="67" xfId="0" applyFont="1" applyFill="1" applyBorder="1" applyAlignment="1">
      <alignment horizontal="center"/>
    </xf>
    <xf numFmtId="0" fontId="15" fillId="8" borderId="68" xfId="0" applyFont="1" applyFill="1" applyBorder="1" applyAlignment="1">
      <alignment horizontal="center"/>
    </xf>
    <xf numFmtId="0" fontId="15" fillId="8" borderId="69" xfId="0" applyFont="1" applyFill="1" applyBorder="1" applyAlignment="1">
      <alignment horizontal="center"/>
    </xf>
    <xf numFmtId="0" fontId="15" fillId="8" borderId="61" xfId="0" applyFont="1" applyFill="1" applyBorder="1" applyAlignment="1">
      <alignment horizontal="center"/>
    </xf>
    <xf numFmtId="0" fontId="15" fillId="8" borderId="62" xfId="0" applyFont="1" applyFill="1" applyBorder="1" applyAlignment="1">
      <alignment horizontal="center"/>
    </xf>
    <xf numFmtId="0" fontId="15" fillId="8" borderId="63" xfId="0" applyFont="1" applyFill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9" borderId="52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left"/>
    </xf>
    <xf numFmtId="0" fontId="13" fillId="0" borderId="54" xfId="0" applyFont="1" applyBorder="1" applyAlignment="1">
      <alignment horizontal="left"/>
    </xf>
    <xf numFmtId="0" fontId="13" fillId="9" borderId="53" xfId="0" applyFont="1" applyFill="1" applyBorder="1" applyAlignment="1">
      <alignment horizontal="left"/>
    </xf>
    <xf numFmtId="0" fontId="13" fillId="9" borderId="54" xfId="0" applyFont="1" applyFill="1" applyBorder="1" applyAlignment="1">
      <alignment horizontal="left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5" fillId="8" borderId="3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8" borderId="49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5" fillId="8" borderId="51" xfId="0" applyFont="1" applyFill="1" applyBorder="1" applyAlignment="1">
      <alignment horizontal="center"/>
    </xf>
    <xf numFmtId="0" fontId="15" fillId="8" borderId="52" xfId="0" applyFont="1" applyFill="1" applyBorder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15" fillId="8" borderId="54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87</xdr:row>
      <xdr:rowOff>3810</xdr:rowOff>
    </xdr:from>
    <xdr:to>
      <xdr:col>9</xdr:col>
      <xdr:colOff>148116</xdr:colOff>
      <xdr:row>97</xdr:row>
      <xdr:rowOff>3598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A906258-7A99-988C-F7F3-4F80A3A28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4040" y="15266670"/>
          <a:ext cx="3790476" cy="175238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15240</xdr:colOff>
      <xdr:row>78</xdr:row>
      <xdr:rowOff>72390</xdr:rowOff>
    </xdr:from>
    <xdr:to>
      <xdr:col>9</xdr:col>
      <xdr:colOff>148116</xdr:colOff>
      <xdr:row>86</xdr:row>
      <xdr:rowOff>125554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1378E1C-A102-F9C4-9AB5-D1E15FCEE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040" y="13757910"/>
          <a:ext cx="3790476" cy="145524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487D-968E-40A3-8ECA-ECFD40A979E8}">
  <sheetPr>
    <tabColor rgb="FF00B050"/>
    <pageSetUpPr fitToPage="1"/>
  </sheetPr>
  <dimension ref="A1:P87"/>
  <sheetViews>
    <sheetView showGridLines="0" tabSelected="1" zoomScale="80" zoomScaleNormal="80" workbookViewId="0">
      <selection activeCell="I9" sqref="I9:M9"/>
    </sheetView>
  </sheetViews>
  <sheetFormatPr defaultColWidth="9.140625" defaultRowHeight="14.25"/>
  <cols>
    <col min="1" max="1" width="1.7109375" style="1" customWidth="1"/>
    <col min="2" max="3" width="1.28515625" style="1" customWidth="1"/>
    <col min="4" max="4" width="7.42578125" style="4" customWidth="1"/>
    <col min="5" max="5" width="39" style="8" customWidth="1"/>
    <col min="6" max="6" width="15.7109375" style="4" bestFit="1" customWidth="1"/>
    <col min="7" max="7" width="15.7109375" style="4" customWidth="1"/>
    <col min="8" max="8" width="16.5703125" style="1" customWidth="1"/>
    <col min="9" max="9" width="17.42578125" style="1" customWidth="1"/>
    <col min="10" max="11" width="17.42578125" style="10" customWidth="1"/>
    <col min="12" max="12" width="19.28515625" style="10" customWidth="1"/>
    <col min="13" max="13" width="39.7109375" style="1" customWidth="1"/>
    <col min="14" max="15" width="1.28515625" style="1" customWidth="1"/>
    <col min="16" max="16" width="1.7109375" style="1" customWidth="1"/>
    <col min="17" max="16384" width="9.140625" style="1"/>
  </cols>
  <sheetData>
    <row r="1" spans="1:16" ht="10.15" customHeight="1">
      <c r="A1" s="157"/>
      <c r="B1" s="157"/>
      <c r="C1" s="157"/>
      <c r="D1" s="158"/>
      <c r="E1" s="159"/>
      <c r="F1" s="158"/>
      <c r="G1" s="158"/>
      <c r="H1" s="157"/>
      <c r="I1" s="157"/>
      <c r="J1" s="160"/>
      <c r="K1" s="160"/>
      <c r="L1" s="160"/>
      <c r="M1" s="157"/>
      <c r="N1" s="157"/>
      <c r="O1" s="157"/>
      <c r="P1" s="157"/>
    </row>
    <row r="2" spans="1:16" ht="7.15" customHeight="1">
      <c r="A2" s="157"/>
      <c r="B2" s="168"/>
      <c r="C2" s="168"/>
      <c r="D2" s="177"/>
      <c r="E2" s="171"/>
      <c r="F2" s="177"/>
      <c r="G2" s="177"/>
      <c r="H2" s="168"/>
      <c r="I2" s="168"/>
      <c r="J2" s="178"/>
      <c r="K2" s="178"/>
      <c r="L2" s="178"/>
      <c r="M2" s="168"/>
      <c r="N2" s="168"/>
      <c r="O2" s="168"/>
      <c r="P2" s="157"/>
    </row>
    <row r="3" spans="1:16" ht="9" customHeight="1" thickBot="1">
      <c r="A3" s="157"/>
      <c r="B3" s="168"/>
      <c r="O3" s="168"/>
      <c r="P3" s="157"/>
    </row>
    <row r="4" spans="1:16" ht="14.25" customHeight="1">
      <c r="A4" s="157"/>
      <c r="B4" s="168"/>
      <c r="D4" s="201" t="s">
        <v>0</v>
      </c>
      <c r="E4" s="202"/>
      <c r="F4" s="202"/>
      <c r="G4" s="202"/>
      <c r="H4" s="202"/>
      <c r="I4" s="205" t="s">
        <v>1</v>
      </c>
      <c r="J4" s="205"/>
      <c r="K4" s="205"/>
      <c r="L4" s="205"/>
      <c r="M4" s="206"/>
      <c r="O4" s="168"/>
      <c r="P4" s="157"/>
    </row>
    <row r="5" spans="1:16" ht="14.25" customHeight="1">
      <c r="A5" s="157"/>
      <c r="B5" s="168"/>
      <c r="D5" s="203"/>
      <c r="E5" s="204"/>
      <c r="F5" s="204"/>
      <c r="G5" s="204"/>
      <c r="H5" s="204"/>
      <c r="I5" s="207"/>
      <c r="J5" s="207"/>
      <c r="K5" s="207"/>
      <c r="L5" s="207"/>
      <c r="M5" s="208"/>
      <c r="O5" s="168"/>
      <c r="P5" s="157"/>
    </row>
    <row r="6" spans="1:16" ht="15" customHeight="1">
      <c r="A6" s="157"/>
      <c r="B6" s="168"/>
      <c r="D6" s="203"/>
      <c r="E6" s="204"/>
      <c r="F6" s="204"/>
      <c r="G6" s="204"/>
      <c r="H6" s="204"/>
      <c r="I6" s="207"/>
      <c r="J6" s="207"/>
      <c r="K6" s="207"/>
      <c r="L6" s="207"/>
      <c r="M6" s="208"/>
      <c r="O6" s="168"/>
      <c r="P6" s="157"/>
    </row>
    <row r="7" spans="1:16" ht="15" customHeight="1">
      <c r="A7" s="157"/>
      <c r="B7" s="168"/>
      <c r="D7" s="218" t="s">
        <v>2</v>
      </c>
      <c r="E7" s="219"/>
      <c r="F7" s="219"/>
      <c r="G7" s="219"/>
      <c r="H7" s="220"/>
      <c r="I7" s="227" t="s">
        <v>3</v>
      </c>
      <c r="J7" s="228"/>
      <c r="K7" s="228"/>
      <c r="L7" s="228"/>
      <c r="M7" s="229"/>
      <c r="O7" s="168"/>
      <c r="P7" s="157"/>
    </row>
    <row r="8" spans="1:16" ht="15" customHeight="1">
      <c r="A8" s="157"/>
      <c r="B8" s="168"/>
      <c r="D8" s="221" t="s">
        <v>4</v>
      </c>
      <c r="E8" s="222"/>
      <c r="F8" s="222"/>
      <c r="G8" s="222"/>
      <c r="H8" s="223"/>
      <c r="I8" s="227" t="s">
        <v>5</v>
      </c>
      <c r="J8" s="228"/>
      <c r="K8" s="228"/>
      <c r="L8" s="228"/>
      <c r="M8" s="229"/>
      <c r="O8" s="168"/>
      <c r="P8" s="157"/>
    </row>
    <row r="9" spans="1:16" ht="18.75" customHeight="1" thickBot="1">
      <c r="A9" s="157"/>
      <c r="B9" s="168"/>
      <c r="D9" s="224" t="s">
        <v>6</v>
      </c>
      <c r="E9" s="225"/>
      <c r="F9" s="225"/>
      <c r="G9" s="225"/>
      <c r="H9" s="226"/>
      <c r="I9" s="230" t="s">
        <v>7</v>
      </c>
      <c r="J9" s="225"/>
      <c r="K9" s="225"/>
      <c r="L9" s="225"/>
      <c r="M9" s="231"/>
      <c r="O9" s="168"/>
      <c r="P9" s="157"/>
    </row>
    <row r="10" spans="1:16" ht="14.25" customHeight="1">
      <c r="A10" s="157"/>
      <c r="B10" s="168"/>
      <c r="D10" s="14"/>
      <c r="E10" s="7"/>
      <c r="F10" s="2"/>
      <c r="G10" s="2"/>
      <c r="H10" s="3"/>
      <c r="I10" s="3"/>
      <c r="J10" s="13"/>
      <c r="O10" s="168"/>
      <c r="P10" s="157"/>
    </row>
    <row r="11" spans="1:16" ht="14.25" customHeight="1" thickBot="1">
      <c r="A11" s="157"/>
      <c r="B11" s="168"/>
      <c r="D11" s="14"/>
      <c r="E11" s="7"/>
      <c r="F11" s="2"/>
      <c r="G11" s="2"/>
      <c r="H11" s="3"/>
      <c r="I11" s="3"/>
      <c r="J11" s="13"/>
      <c r="O11" s="168"/>
      <c r="P11" s="157"/>
    </row>
    <row r="12" spans="1:16" s="32" customFormat="1" ht="15">
      <c r="A12" s="161"/>
      <c r="B12" s="169"/>
      <c r="D12" s="209" t="s">
        <v>8</v>
      </c>
      <c r="E12" s="210"/>
      <c r="F12" s="210"/>
      <c r="G12" s="210"/>
      <c r="H12" s="210"/>
      <c r="I12" s="210"/>
      <c r="J12" s="210"/>
      <c r="K12" s="210"/>
      <c r="L12" s="210"/>
      <c r="M12" s="211"/>
      <c r="O12" s="169"/>
      <c r="P12" s="161"/>
    </row>
    <row r="13" spans="1:16" s="15" customFormat="1" ht="25.5">
      <c r="A13" s="157"/>
      <c r="B13" s="168"/>
      <c r="D13" s="70" t="s">
        <v>9</v>
      </c>
      <c r="E13" s="71" t="s">
        <v>10</v>
      </c>
      <c r="F13" s="72" t="s">
        <v>11</v>
      </c>
      <c r="G13" s="72" t="s">
        <v>12</v>
      </c>
      <c r="H13" s="73" t="s">
        <v>13</v>
      </c>
      <c r="I13" s="72" t="s">
        <v>14</v>
      </c>
      <c r="J13" s="72" t="s">
        <v>15</v>
      </c>
      <c r="K13" s="212" t="s">
        <v>16</v>
      </c>
      <c r="L13" s="213"/>
      <c r="M13" s="214"/>
      <c r="O13" s="168"/>
      <c r="P13" s="157"/>
    </row>
    <row r="14" spans="1:16" s="15" customFormat="1">
      <c r="A14" s="157"/>
      <c r="B14" s="168"/>
      <c r="D14" s="179" t="s">
        <v>17</v>
      </c>
      <c r="E14" s="35" t="s">
        <v>18</v>
      </c>
      <c r="F14" s="41"/>
      <c r="G14" s="39"/>
      <c r="H14" s="38"/>
      <c r="I14" s="38"/>
      <c r="J14" s="38"/>
      <c r="K14" s="215" t="s">
        <v>19</v>
      </c>
      <c r="L14" s="216"/>
      <c r="M14" s="217"/>
      <c r="O14" s="168"/>
      <c r="P14" s="157"/>
    </row>
    <row r="15" spans="1:16" s="15" customFormat="1">
      <c r="A15" s="157"/>
      <c r="B15" s="168"/>
      <c r="D15" s="179" t="s">
        <v>20</v>
      </c>
      <c r="E15" s="35" t="s">
        <v>18</v>
      </c>
      <c r="F15" s="41"/>
      <c r="G15" s="39"/>
      <c r="H15" s="38"/>
      <c r="I15" s="38"/>
      <c r="J15" s="38"/>
      <c r="K15" s="215" t="s">
        <v>21</v>
      </c>
      <c r="L15" s="216"/>
      <c r="M15" s="217"/>
      <c r="O15" s="168"/>
      <c r="P15" s="157"/>
    </row>
    <row r="16" spans="1:16" s="15" customFormat="1">
      <c r="A16" s="157"/>
      <c r="B16" s="168"/>
      <c r="D16" s="18" t="s">
        <v>22</v>
      </c>
      <c r="E16" s="35"/>
      <c r="F16" s="41"/>
      <c r="G16" s="39"/>
      <c r="H16" s="38"/>
      <c r="I16" s="38"/>
      <c r="J16" s="38"/>
      <c r="K16" s="234"/>
      <c r="L16" s="235"/>
      <c r="M16" s="236"/>
      <c r="O16" s="168"/>
      <c r="P16" s="157"/>
    </row>
    <row r="17" spans="1:16" s="15" customFormat="1" hidden="1">
      <c r="A17" s="157"/>
      <c r="B17" s="168"/>
      <c r="D17" s="18" t="s">
        <v>23</v>
      </c>
      <c r="E17" s="35"/>
      <c r="F17" s="41"/>
      <c r="G17" s="39"/>
      <c r="H17" s="38"/>
      <c r="I17" s="38"/>
      <c r="J17" s="38"/>
      <c r="K17" s="234"/>
      <c r="L17" s="235"/>
      <c r="M17" s="236"/>
      <c r="O17" s="168"/>
      <c r="P17" s="157"/>
    </row>
    <row r="18" spans="1:16" s="31" customFormat="1" ht="15.75" customHeight="1" thickBot="1">
      <c r="A18" s="162"/>
      <c r="B18" s="170"/>
      <c r="D18" s="180"/>
      <c r="E18" s="181" t="s">
        <v>24</v>
      </c>
      <c r="F18" s="182"/>
      <c r="G18" s="182"/>
      <c r="H18" s="183">
        <f>SUM(H14:H17)</f>
        <v>0</v>
      </c>
      <c r="I18" s="183">
        <f>SUM(I14:I17)</f>
        <v>0</v>
      </c>
      <c r="J18" s="183">
        <f>SUM(J14:J17)</f>
        <v>0</v>
      </c>
      <c r="K18" s="237"/>
      <c r="L18" s="238"/>
      <c r="M18" s="239"/>
      <c r="O18" s="170"/>
      <c r="P18" s="162"/>
    </row>
    <row r="19" spans="1:16" s="8" customFormat="1" ht="10.5" customHeight="1">
      <c r="A19" s="159"/>
      <c r="B19" s="171"/>
      <c r="D19" s="20"/>
      <c r="E19" s="7"/>
      <c r="F19" s="21"/>
      <c r="G19" s="21"/>
      <c r="H19" s="7"/>
      <c r="I19" s="7"/>
      <c r="J19" s="22"/>
      <c r="K19" s="23"/>
      <c r="L19" s="23"/>
      <c r="O19" s="171"/>
      <c r="P19" s="159"/>
    </row>
    <row r="20" spans="1:16" s="8" customFormat="1" ht="10.5" customHeight="1" thickBot="1">
      <c r="A20" s="159"/>
      <c r="B20" s="171"/>
      <c r="D20" s="20"/>
      <c r="E20" s="7"/>
      <c r="F20" s="21"/>
      <c r="G20" s="21"/>
      <c r="H20" s="7"/>
      <c r="I20" s="7"/>
      <c r="J20" s="22"/>
      <c r="K20" s="23"/>
      <c r="L20" s="23"/>
      <c r="O20" s="171"/>
      <c r="P20" s="159"/>
    </row>
    <row r="21" spans="1:16" s="3" customFormat="1" ht="15">
      <c r="A21" s="161"/>
      <c r="B21" s="169"/>
      <c r="D21" s="198" t="s">
        <v>25</v>
      </c>
      <c r="E21" s="199"/>
      <c r="F21" s="199"/>
      <c r="G21" s="199"/>
      <c r="H21" s="199"/>
      <c r="I21" s="199"/>
      <c r="J21" s="199"/>
      <c r="K21" s="199"/>
      <c r="L21" s="199"/>
      <c r="M21" s="200"/>
      <c r="O21" s="169"/>
      <c r="P21" s="161"/>
    </row>
    <row r="22" spans="1:16" s="43" customFormat="1" ht="17.25" customHeight="1">
      <c r="A22" s="163"/>
      <c r="B22" s="172"/>
      <c r="D22" s="232" t="s">
        <v>9</v>
      </c>
      <c r="E22" s="196" t="s">
        <v>26</v>
      </c>
      <c r="F22" s="196" t="s">
        <v>27</v>
      </c>
      <c r="G22" s="196" t="s">
        <v>28</v>
      </c>
      <c r="H22" s="196" t="s">
        <v>29</v>
      </c>
      <c r="I22" s="196" t="s">
        <v>30</v>
      </c>
      <c r="J22" s="196" t="s">
        <v>31</v>
      </c>
      <c r="K22" s="196" t="s">
        <v>32</v>
      </c>
      <c r="L22" s="196" t="s">
        <v>33</v>
      </c>
      <c r="M22" s="184" t="s">
        <v>34</v>
      </c>
      <c r="O22" s="172"/>
      <c r="P22" s="163"/>
    </row>
    <row r="23" spans="1:16" s="43" customFormat="1" ht="12.75" customHeight="1">
      <c r="A23" s="163"/>
      <c r="B23" s="172"/>
      <c r="D23" s="233"/>
      <c r="E23" s="197"/>
      <c r="F23" s="197"/>
      <c r="G23" s="197"/>
      <c r="H23" s="197"/>
      <c r="I23" s="197"/>
      <c r="J23" s="197"/>
      <c r="K23" s="197"/>
      <c r="L23" s="197"/>
      <c r="M23" s="185" t="s">
        <v>35</v>
      </c>
      <c r="O23" s="172"/>
      <c r="P23" s="163"/>
    </row>
    <row r="24" spans="1:16" ht="15">
      <c r="A24" s="157"/>
      <c r="B24" s="168"/>
      <c r="D24" s="42"/>
      <c r="E24" s="16" t="s">
        <v>36</v>
      </c>
      <c r="F24" s="52"/>
      <c r="G24" s="52"/>
      <c r="H24" s="52"/>
      <c r="I24" s="52"/>
      <c r="J24" s="29"/>
      <c r="K24" s="30">
        <v>0</v>
      </c>
      <c r="L24" s="29"/>
      <c r="M24" s="186"/>
      <c r="O24" s="168"/>
      <c r="P24" s="157"/>
    </row>
    <row r="25" spans="1:16">
      <c r="A25" s="157"/>
      <c r="B25" s="168"/>
      <c r="D25" s="179"/>
      <c r="E25" s="55" t="s">
        <v>37</v>
      </c>
      <c r="F25" s="19"/>
      <c r="G25" s="40"/>
      <c r="H25" s="17"/>
      <c r="I25" s="40"/>
      <c r="J25" s="30"/>
      <c r="K25" s="30">
        <f>K24+J25</f>
        <v>0</v>
      </c>
      <c r="L25" s="30"/>
      <c r="M25" s="187" t="s">
        <v>38</v>
      </c>
      <c r="O25" s="168"/>
      <c r="P25" s="157"/>
    </row>
    <row r="26" spans="1:16">
      <c r="A26" s="157"/>
      <c r="B26" s="168"/>
      <c r="D26" s="188">
        <v>1</v>
      </c>
      <c r="E26" s="25"/>
      <c r="F26" s="19"/>
      <c r="G26" s="40"/>
      <c r="H26" s="24"/>
      <c r="I26" s="40"/>
      <c r="J26" s="30"/>
      <c r="K26" s="30">
        <f>K25-J26</f>
        <v>0</v>
      </c>
      <c r="L26" s="30"/>
      <c r="M26" s="189"/>
      <c r="O26" s="168"/>
      <c r="P26" s="157"/>
    </row>
    <row r="27" spans="1:16">
      <c r="A27" s="157"/>
      <c r="B27" s="168"/>
      <c r="D27" s="188">
        <v>2</v>
      </c>
      <c r="E27" s="25"/>
      <c r="F27" s="19"/>
      <c r="G27" s="40"/>
      <c r="H27" s="24"/>
      <c r="I27" s="40"/>
      <c r="J27" s="30"/>
      <c r="K27" s="30">
        <f t="shared" ref="K27:K28" si="0">K26-J27</f>
        <v>0</v>
      </c>
      <c r="L27" s="30"/>
      <c r="M27" s="190"/>
      <c r="O27" s="168"/>
      <c r="P27" s="157"/>
    </row>
    <row r="28" spans="1:16" ht="18" customHeight="1">
      <c r="A28" s="157"/>
      <c r="B28" s="168"/>
      <c r="D28" s="188">
        <v>3</v>
      </c>
      <c r="E28" s="55"/>
      <c r="F28" s="19"/>
      <c r="G28" s="40"/>
      <c r="H28" s="24"/>
      <c r="I28" s="40"/>
      <c r="J28" s="30"/>
      <c r="K28" s="30">
        <f t="shared" si="0"/>
        <v>0</v>
      </c>
      <c r="L28" s="30"/>
      <c r="M28" s="190"/>
      <c r="O28" s="168"/>
      <c r="P28" s="157"/>
    </row>
    <row r="29" spans="1:16" hidden="1">
      <c r="A29" s="157"/>
      <c r="B29" s="168"/>
      <c r="D29" s="179" t="s">
        <v>23</v>
      </c>
      <c r="E29" s="25"/>
      <c r="F29" s="19"/>
      <c r="G29" s="40"/>
      <c r="H29" s="24"/>
      <c r="I29" s="40"/>
      <c r="J29" s="53"/>
      <c r="K29" s="30">
        <f t="shared" ref="K29" si="1">K28-J29</f>
        <v>0</v>
      </c>
      <c r="L29" s="30"/>
      <c r="M29" s="190"/>
      <c r="O29" s="168"/>
      <c r="P29" s="157"/>
    </row>
    <row r="30" spans="1:16" ht="15.75" hidden="1" customHeight="1">
      <c r="A30" s="157"/>
      <c r="B30" s="168"/>
      <c r="D30" s="179" t="s">
        <v>39</v>
      </c>
      <c r="E30" s="25"/>
      <c r="F30" s="19"/>
      <c r="G30" s="40"/>
      <c r="H30" s="19"/>
      <c r="I30" s="40"/>
      <c r="J30" s="53"/>
      <c r="K30" s="30">
        <f>K29-J30</f>
        <v>0</v>
      </c>
      <c r="L30" s="30"/>
      <c r="M30" s="190"/>
      <c r="O30" s="168"/>
      <c r="P30" s="157"/>
    </row>
    <row r="31" spans="1:16" s="31" customFormat="1" ht="15.75" customHeight="1" thickBot="1">
      <c r="A31" s="162"/>
      <c r="B31" s="170"/>
      <c r="D31" s="180"/>
      <c r="E31" s="181" t="s">
        <v>40</v>
      </c>
      <c r="F31" s="182"/>
      <c r="G31" s="182"/>
      <c r="H31" s="182"/>
      <c r="I31" s="182"/>
      <c r="J31" s="191"/>
      <c r="K31" s="192">
        <f>K30</f>
        <v>0</v>
      </c>
      <c r="L31" s="192"/>
      <c r="M31" s="193"/>
      <c r="O31" s="170"/>
      <c r="P31" s="162"/>
    </row>
    <row r="32" spans="1:16" s="8" customFormat="1" ht="10.5" customHeight="1">
      <c r="A32" s="159"/>
      <c r="B32" s="171"/>
      <c r="D32" s="20"/>
      <c r="E32" s="7"/>
      <c r="F32" s="21"/>
      <c r="G32" s="21"/>
      <c r="H32" s="7"/>
      <c r="I32" s="7"/>
      <c r="J32" s="22"/>
      <c r="K32" s="23"/>
      <c r="L32" s="23"/>
      <c r="O32" s="171"/>
      <c r="P32" s="159"/>
    </row>
    <row r="33" spans="1:16" ht="10.5" customHeight="1" thickBot="1">
      <c r="A33" s="157"/>
      <c r="B33" s="168"/>
      <c r="D33" s="5"/>
      <c r="E33" s="9"/>
      <c r="F33" s="5"/>
      <c r="G33" s="5"/>
      <c r="H33" s="6"/>
      <c r="I33" s="6"/>
      <c r="J33" s="12"/>
      <c r="K33" s="11"/>
      <c r="L33" s="11"/>
      <c r="O33" s="168"/>
      <c r="P33" s="157"/>
    </row>
    <row r="34" spans="1:16" s="33" customFormat="1" ht="15">
      <c r="A34" s="164"/>
      <c r="B34" s="173"/>
      <c r="D34" s="198" t="s">
        <v>41</v>
      </c>
      <c r="E34" s="199"/>
      <c r="F34" s="199"/>
      <c r="G34" s="199"/>
      <c r="H34" s="199"/>
      <c r="I34" s="199"/>
      <c r="J34" s="199"/>
      <c r="K34" s="199"/>
      <c r="L34" s="199"/>
      <c r="M34" s="200"/>
      <c r="O34" s="173"/>
      <c r="P34" s="164"/>
    </row>
    <row r="35" spans="1:16" s="5" customFormat="1" ht="16.5" customHeight="1">
      <c r="A35" s="165"/>
      <c r="B35" s="174"/>
      <c r="D35" s="240" t="s">
        <v>9</v>
      </c>
      <c r="E35" s="196" t="s">
        <v>26</v>
      </c>
      <c r="F35" s="196" t="s">
        <v>27</v>
      </c>
      <c r="G35" s="196" t="s">
        <v>28</v>
      </c>
      <c r="H35" s="196" t="s">
        <v>29</v>
      </c>
      <c r="I35" s="196" t="s">
        <v>30</v>
      </c>
      <c r="J35" s="196" t="s">
        <v>31</v>
      </c>
      <c r="K35" s="196" t="s">
        <v>32</v>
      </c>
      <c r="L35" s="196" t="s">
        <v>33</v>
      </c>
      <c r="M35" s="184" t="s">
        <v>34</v>
      </c>
      <c r="O35" s="174"/>
      <c r="P35" s="165"/>
    </row>
    <row r="36" spans="1:16" s="5" customFormat="1" ht="24" customHeight="1">
      <c r="A36" s="165"/>
      <c r="B36" s="174"/>
      <c r="D36" s="241"/>
      <c r="E36" s="197"/>
      <c r="F36" s="197"/>
      <c r="G36" s="197"/>
      <c r="H36" s="197"/>
      <c r="I36" s="197"/>
      <c r="J36" s="197"/>
      <c r="K36" s="197"/>
      <c r="L36" s="197"/>
      <c r="M36" s="185" t="s">
        <v>42</v>
      </c>
      <c r="O36" s="174"/>
      <c r="P36" s="165"/>
    </row>
    <row r="37" spans="1:16" s="5" customFormat="1" ht="18" customHeight="1">
      <c r="A37" s="165"/>
      <c r="B37" s="174"/>
      <c r="D37" s="42"/>
      <c r="E37" s="16" t="s">
        <v>36</v>
      </c>
      <c r="F37" s="52"/>
      <c r="G37" s="52"/>
      <c r="H37" s="52"/>
      <c r="I37" s="52"/>
      <c r="J37" s="29"/>
      <c r="K37" s="30">
        <v>0</v>
      </c>
      <c r="L37" s="29"/>
      <c r="M37" s="186"/>
      <c r="O37" s="174"/>
      <c r="P37" s="165"/>
    </row>
    <row r="38" spans="1:16" s="5" customFormat="1">
      <c r="A38" s="165"/>
      <c r="B38" s="174"/>
      <c r="D38" s="179"/>
      <c r="E38" s="55" t="s">
        <v>37</v>
      </c>
      <c r="F38" s="19"/>
      <c r="G38" s="40"/>
      <c r="H38" s="17"/>
      <c r="I38" s="40"/>
      <c r="J38" s="30"/>
      <c r="K38" s="30">
        <f>K37+J38</f>
        <v>0</v>
      </c>
      <c r="L38" s="30"/>
      <c r="M38" s="187" t="s">
        <v>38</v>
      </c>
      <c r="O38" s="174"/>
      <c r="P38" s="165"/>
    </row>
    <row r="39" spans="1:16" s="5" customFormat="1" ht="15.75" customHeight="1">
      <c r="A39" s="165"/>
      <c r="B39" s="174"/>
      <c r="D39" s="188">
        <v>1</v>
      </c>
      <c r="E39" s="25"/>
      <c r="F39" s="19"/>
      <c r="G39" s="40"/>
      <c r="H39" s="24"/>
      <c r="I39" s="40"/>
      <c r="J39" s="30"/>
      <c r="K39" s="30">
        <f>K38-J39</f>
        <v>0</v>
      </c>
      <c r="L39" s="30"/>
      <c r="M39" s="190"/>
      <c r="O39" s="174"/>
      <c r="P39" s="165"/>
    </row>
    <row r="40" spans="1:16" s="5" customFormat="1" ht="15.75" customHeight="1">
      <c r="A40" s="165"/>
      <c r="B40" s="174"/>
      <c r="D40" s="188">
        <v>2</v>
      </c>
      <c r="E40" s="25"/>
      <c r="F40" s="19"/>
      <c r="G40" s="40"/>
      <c r="H40" s="24"/>
      <c r="I40" s="40"/>
      <c r="J40" s="30"/>
      <c r="K40" s="30">
        <f t="shared" ref="K40:K41" si="2">K39-J40</f>
        <v>0</v>
      </c>
      <c r="L40" s="30"/>
      <c r="M40" s="190"/>
      <c r="O40" s="174"/>
      <c r="P40" s="165"/>
    </row>
    <row r="41" spans="1:16" s="5" customFormat="1">
      <c r="A41" s="165"/>
      <c r="B41" s="174"/>
      <c r="D41" s="188">
        <v>3</v>
      </c>
      <c r="E41" s="55"/>
      <c r="F41" s="19"/>
      <c r="G41" s="40"/>
      <c r="H41" s="24"/>
      <c r="I41" s="40"/>
      <c r="J41" s="30"/>
      <c r="K41" s="30">
        <f t="shared" si="2"/>
        <v>0</v>
      </c>
      <c r="L41" s="30"/>
      <c r="M41" s="190"/>
      <c r="O41" s="174"/>
      <c r="P41" s="165"/>
    </row>
    <row r="42" spans="1:16" s="5" customFormat="1" hidden="1">
      <c r="A42" s="165"/>
      <c r="B42" s="174"/>
      <c r="D42" s="179" t="s">
        <v>23</v>
      </c>
      <c r="E42" s="25"/>
      <c r="F42" s="19"/>
      <c r="G42" s="40"/>
      <c r="H42" s="24"/>
      <c r="I42" s="40"/>
      <c r="J42" s="53"/>
      <c r="K42" s="30">
        <f t="shared" ref="K42:K43" si="3">K41-J42</f>
        <v>0</v>
      </c>
      <c r="L42" s="30"/>
      <c r="M42" s="190"/>
      <c r="O42" s="174"/>
      <c r="P42" s="165"/>
    </row>
    <row r="43" spans="1:16" s="5" customFormat="1" hidden="1">
      <c r="A43" s="165"/>
      <c r="B43" s="174"/>
      <c r="D43" s="179" t="s">
        <v>39</v>
      </c>
      <c r="E43" s="25"/>
      <c r="F43" s="19"/>
      <c r="G43" s="40"/>
      <c r="H43" s="19"/>
      <c r="I43" s="40"/>
      <c r="J43" s="53"/>
      <c r="K43" s="30">
        <f t="shared" si="3"/>
        <v>0</v>
      </c>
      <c r="L43" s="30"/>
      <c r="M43" s="190"/>
      <c r="O43" s="174"/>
      <c r="P43" s="165"/>
    </row>
    <row r="44" spans="1:16" s="31" customFormat="1" ht="15.75" customHeight="1" thickBot="1">
      <c r="A44" s="162"/>
      <c r="B44" s="170"/>
      <c r="D44" s="180"/>
      <c r="E44" s="181" t="s">
        <v>40</v>
      </c>
      <c r="F44" s="182"/>
      <c r="G44" s="194"/>
      <c r="H44" s="182"/>
      <c r="I44" s="182"/>
      <c r="J44" s="191"/>
      <c r="K44" s="192">
        <f>K43</f>
        <v>0</v>
      </c>
      <c r="L44" s="192"/>
      <c r="M44" s="193"/>
      <c r="O44" s="170"/>
      <c r="P44" s="162"/>
    </row>
    <row r="45" spans="1:16" s="8" customFormat="1" ht="10.5" customHeight="1">
      <c r="A45" s="159"/>
      <c r="B45" s="171"/>
      <c r="D45" s="20"/>
      <c r="E45" s="7"/>
      <c r="F45" s="21"/>
      <c r="G45" s="21"/>
      <c r="H45" s="7"/>
      <c r="I45" s="7"/>
      <c r="J45" s="22"/>
      <c r="K45" s="23"/>
      <c r="L45" s="23"/>
      <c r="O45" s="171"/>
      <c r="P45" s="159"/>
    </row>
    <row r="46" spans="1:16" ht="10.5" customHeight="1" thickBot="1">
      <c r="A46" s="157"/>
      <c r="B46" s="168"/>
      <c r="D46" s="5"/>
      <c r="E46" s="9"/>
      <c r="F46" s="5"/>
      <c r="G46" s="5"/>
      <c r="H46" s="6"/>
      <c r="I46" s="6"/>
      <c r="J46" s="12"/>
      <c r="K46" s="11"/>
      <c r="L46" s="11"/>
      <c r="O46" s="168"/>
      <c r="P46" s="157"/>
    </row>
    <row r="47" spans="1:16" s="33" customFormat="1" ht="15">
      <c r="A47" s="164"/>
      <c r="B47" s="173"/>
      <c r="D47" s="198" t="s">
        <v>43</v>
      </c>
      <c r="E47" s="199"/>
      <c r="F47" s="199"/>
      <c r="G47" s="199"/>
      <c r="H47" s="199"/>
      <c r="I47" s="199"/>
      <c r="J47" s="199"/>
      <c r="K47" s="199"/>
      <c r="L47" s="199"/>
      <c r="M47" s="200"/>
      <c r="O47" s="173"/>
      <c r="P47" s="164"/>
    </row>
    <row r="48" spans="1:16" ht="18" customHeight="1">
      <c r="A48" s="157"/>
      <c r="B48" s="168"/>
      <c r="D48" s="240" t="s">
        <v>9</v>
      </c>
      <c r="E48" s="196" t="s">
        <v>26</v>
      </c>
      <c r="F48" s="196" t="s">
        <v>27</v>
      </c>
      <c r="G48" s="196" t="s">
        <v>28</v>
      </c>
      <c r="H48" s="196" t="s">
        <v>29</v>
      </c>
      <c r="I48" s="196" t="s">
        <v>30</v>
      </c>
      <c r="J48" s="196" t="s">
        <v>31</v>
      </c>
      <c r="K48" s="196" t="s">
        <v>32</v>
      </c>
      <c r="L48" s="196" t="s">
        <v>33</v>
      </c>
      <c r="M48" s="184" t="s">
        <v>34</v>
      </c>
      <c r="O48" s="168"/>
      <c r="P48" s="157"/>
    </row>
    <row r="49" spans="1:16" ht="23.25" customHeight="1">
      <c r="A49" s="157"/>
      <c r="B49" s="168"/>
      <c r="D49" s="241"/>
      <c r="E49" s="197"/>
      <c r="F49" s="197"/>
      <c r="G49" s="197"/>
      <c r="H49" s="197"/>
      <c r="I49" s="197"/>
      <c r="J49" s="197"/>
      <c r="K49" s="197"/>
      <c r="L49" s="197"/>
      <c r="M49" s="185" t="s">
        <v>44</v>
      </c>
      <c r="O49" s="168"/>
      <c r="P49" s="157"/>
    </row>
    <row r="50" spans="1:16" ht="15">
      <c r="A50" s="157"/>
      <c r="B50" s="168"/>
      <c r="D50" s="42"/>
      <c r="E50" s="16" t="s">
        <v>36</v>
      </c>
      <c r="F50" s="52"/>
      <c r="G50" s="52"/>
      <c r="H50" s="52"/>
      <c r="I50" s="52"/>
      <c r="J50" s="29"/>
      <c r="K50" s="30">
        <v>0</v>
      </c>
      <c r="L50" s="29"/>
      <c r="M50" s="186"/>
      <c r="O50" s="168"/>
      <c r="P50" s="157"/>
    </row>
    <row r="51" spans="1:16">
      <c r="A51" s="157"/>
      <c r="B51" s="168"/>
      <c r="D51" s="179"/>
      <c r="E51" s="55" t="s">
        <v>37</v>
      </c>
      <c r="F51" s="19"/>
      <c r="G51" s="40"/>
      <c r="H51" s="17"/>
      <c r="I51" s="40"/>
      <c r="J51" s="30"/>
      <c r="K51" s="30">
        <f>K50+J51</f>
        <v>0</v>
      </c>
      <c r="L51" s="30"/>
      <c r="M51" s="187" t="s">
        <v>38</v>
      </c>
      <c r="O51" s="168"/>
      <c r="P51" s="157"/>
    </row>
    <row r="52" spans="1:16">
      <c r="A52" s="157"/>
      <c r="B52" s="168"/>
      <c r="D52" s="188">
        <v>1</v>
      </c>
      <c r="E52" s="25"/>
      <c r="F52" s="19"/>
      <c r="G52" s="40"/>
      <c r="H52" s="24"/>
      <c r="I52" s="40"/>
      <c r="J52" s="30"/>
      <c r="K52" s="30">
        <f>K51-J52</f>
        <v>0</v>
      </c>
      <c r="L52" s="30"/>
      <c r="M52" s="190"/>
      <c r="O52" s="168"/>
      <c r="P52" s="157"/>
    </row>
    <row r="53" spans="1:16">
      <c r="A53" s="157"/>
      <c r="B53" s="168"/>
      <c r="D53" s="188">
        <v>2</v>
      </c>
      <c r="E53" s="25"/>
      <c r="F53" s="19"/>
      <c r="G53" s="40"/>
      <c r="H53" s="24"/>
      <c r="I53" s="40"/>
      <c r="J53" s="30"/>
      <c r="K53" s="30">
        <f t="shared" ref="K53:K54" si="4">K52-J53</f>
        <v>0</v>
      </c>
      <c r="L53" s="30"/>
      <c r="M53" s="190"/>
      <c r="O53" s="168"/>
      <c r="P53" s="157"/>
    </row>
    <row r="54" spans="1:16">
      <c r="A54" s="157"/>
      <c r="B54" s="168"/>
      <c r="D54" s="188">
        <v>3</v>
      </c>
      <c r="E54" s="55"/>
      <c r="F54" s="19"/>
      <c r="G54" s="40"/>
      <c r="H54" s="24"/>
      <c r="I54" s="40"/>
      <c r="J54" s="30"/>
      <c r="K54" s="30">
        <f t="shared" si="4"/>
        <v>0</v>
      </c>
      <c r="L54" s="30"/>
      <c r="M54" s="190"/>
      <c r="O54" s="168"/>
      <c r="P54" s="157"/>
    </row>
    <row r="55" spans="1:16" ht="15.75" hidden="1" customHeight="1">
      <c r="A55" s="157"/>
      <c r="B55" s="168"/>
      <c r="D55" s="179" t="s">
        <v>23</v>
      </c>
      <c r="E55" s="25"/>
      <c r="F55" s="19"/>
      <c r="G55" s="40"/>
      <c r="H55" s="24"/>
      <c r="I55" s="40"/>
      <c r="J55" s="53"/>
      <c r="K55" s="30">
        <f t="shared" ref="K55:K56" si="5">SUM(K54+J55)</f>
        <v>0</v>
      </c>
      <c r="L55" s="30"/>
      <c r="M55" s="190"/>
      <c r="O55" s="168"/>
      <c r="P55" s="157"/>
    </row>
    <row r="56" spans="1:16" ht="15.75" hidden="1" customHeight="1">
      <c r="A56" s="157"/>
      <c r="B56" s="168"/>
      <c r="D56" s="179" t="s">
        <v>39</v>
      </c>
      <c r="E56" s="25"/>
      <c r="F56" s="19"/>
      <c r="G56" s="40"/>
      <c r="H56" s="19"/>
      <c r="I56" s="40"/>
      <c r="J56" s="53"/>
      <c r="K56" s="30">
        <f t="shared" si="5"/>
        <v>0</v>
      </c>
      <c r="L56" s="30"/>
      <c r="M56" s="190"/>
      <c r="O56" s="168"/>
      <c r="P56" s="157"/>
    </row>
    <row r="57" spans="1:16" s="31" customFormat="1" ht="16.5" thickBot="1">
      <c r="A57" s="162"/>
      <c r="B57" s="170"/>
      <c r="D57" s="180"/>
      <c r="E57" s="181" t="s">
        <v>40</v>
      </c>
      <c r="F57" s="182"/>
      <c r="G57" s="182"/>
      <c r="H57" s="182"/>
      <c r="I57" s="182"/>
      <c r="J57" s="191"/>
      <c r="K57" s="192">
        <f>K56</f>
        <v>0</v>
      </c>
      <c r="L57" s="192"/>
      <c r="M57" s="193"/>
      <c r="O57" s="170"/>
      <c r="P57" s="162"/>
    </row>
    <row r="58" spans="1:16" s="8" customFormat="1" ht="10.5" customHeight="1">
      <c r="A58" s="159"/>
      <c r="B58" s="171"/>
      <c r="D58" s="20"/>
      <c r="E58" s="7"/>
      <c r="F58" s="21"/>
      <c r="G58" s="21"/>
      <c r="H58" s="7"/>
      <c r="I58" s="7"/>
      <c r="J58" s="22"/>
      <c r="K58" s="23"/>
      <c r="L58" s="23"/>
      <c r="O58" s="171"/>
      <c r="P58" s="159"/>
    </row>
    <row r="59" spans="1:16" ht="10.5" customHeight="1" thickBot="1">
      <c r="A59" s="157"/>
      <c r="B59" s="168"/>
      <c r="D59" s="5"/>
      <c r="E59" s="9"/>
      <c r="F59" s="5"/>
      <c r="G59" s="5"/>
      <c r="H59" s="6"/>
      <c r="I59" s="6"/>
      <c r="J59" s="12"/>
      <c r="K59" s="11"/>
      <c r="L59" s="11"/>
      <c r="O59" s="168"/>
      <c r="P59" s="157"/>
    </row>
    <row r="60" spans="1:16" s="34" customFormat="1" ht="15">
      <c r="A60" s="164"/>
      <c r="B60" s="173"/>
      <c r="D60" s="198" t="s">
        <v>45</v>
      </c>
      <c r="E60" s="199"/>
      <c r="F60" s="199"/>
      <c r="G60" s="199"/>
      <c r="H60" s="199"/>
      <c r="I60" s="199"/>
      <c r="J60" s="199"/>
      <c r="K60" s="199"/>
      <c r="L60" s="199"/>
      <c r="M60" s="200"/>
      <c r="O60" s="173"/>
      <c r="P60" s="164"/>
    </row>
    <row r="61" spans="1:16" s="5" customFormat="1" ht="17.25" customHeight="1">
      <c r="A61" s="165"/>
      <c r="B61" s="174"/>
      <c r="D61" s="240" t="s">
        <v>9</v>
      </c>
      <c r="E61" s="196" t="s">
        <v>26</v>
      </c>
      <c r="F61" s="196" t="s">
        <v>27</v>
      </c>
      <c r="G61" s="196" t="s">
        <v>28</v>
      </c>
      <c r="H61" s="196" t="s">
        <v>29</v>
      </c>
      <c r="I61" s="196" t="s">
        <v>30</v>
      </c>
      <c r="J61" s="196" t="s">
        <v>31</v>
      </c>
      <c r="K61" s="196" t="s">
        <v>32</v>
      </c>
      <c r="L61" s="196" t="s">
        <v>33</v>
      </c>
      <c r="M61" s="184" t="s">
        <v>34</v>
      </c>
      <c r="O61" s="174"/>
      <c r="P61" s="165"/>
    </row>
    <row r="62" spans="1:16" s="5" customFormat="1" ht="37.5" customHeight="1">
      <c r="A62" s="165"/>
      <c r="B62" s="174"/>
      <c r="D62" s="241"/>
      <c r="E62" s="197"/>
      <c r="F62" s="197"/>
      <c r="G62" s="197"/>
      <c r="H62" s="197"/>
      <c r="I62" s="197"/>
      <c r="J62" s="197"/>
      <c r="K62" s="197"/>
      <c r="L62" s="197"/>
      <c r="M62" s="185" t="s">
        <v>46</v>
      </c>
      <c r="O62" s="174"/>
      <c r="P62" s="165"/>
    </row>
    <row r="63" spans="1:16" ht="15">
      <c r="A63" s="157"/>
      <c r="B63" s="168"/>
      <c r="D63" s="42"/>
      <c r="E63" s="16" t="s">
        <v>36</v>
      </c>
      <c r="F63" s="52"/>
      <c r="G63" s="52"/>
      <c r="H63" s="52"/>
      <c r="I63" s="52"/>
      <c r="J63" s="29"/>
      <c r="K63" s="30">
        <v>0</v>
      </c>
      <c r="L63" s="29"/>
      <c r="M63" s="186"/>
      <c r="O63" s="168"/>
      <c r="P63" s="157"/>
    </row>
    <row r="64" spans="1:16">
      <c r="A64" s="157"/>
      <c r="B64" s="168"/>
      <c r="D64" s="179"/>
      <c r="E64" s="55" t="s">
        <v>37</v>
      </c>
      <c r="F64" s="19"/>
      <c r="G64" s="40"/>
      <c r="H64" s="17"/>
      <c r="I64" s="40"/>
      <c r="J64" s="30"/>
      <c r="K64" s="30">
        <f>K63+J64</f>
        <v>0</v>
      </c>
      <c r="L64" s="30"/>
      <c r="M64" s="187" t="s">
        <v>38</v>
      </c>
      <c r="O64" s="168"/>
      <c r="P64" s="157"/>
    </row>
    <row r="65" spans="1:16">
      <c r="A65" s="157"/>
      <c r="B65" s="168"/>
      <c r="D65" s="188">
        <v>1</v>
      </c>
      <c r="E65" s="25"/>
      <c r="F65" s="19"/>
      <c r="G65" s="40"/>
      <c r="H65" s="24"/>
      <c r="I65" s="40"/>
      <c r="J65" s="30"/>
      <c r="K65" s="30">
        <f>K64-J65</f>
        <v>0</v>
      </c>
      <c r="L65" s="30"/>
      <c r="M65" s="190"/>
      <c r="O65" s="168"/>
      <c r="P65" s="157"/>
    </row>
    <row r="66" spans="1:16" ht="15.75" customHeight="1">
      <c r="A66" s="157"/>
      <c r="B66" s="168"/>
      <c r="D66" s="188">
        <v>2</v>
      </c>
      <c r="E66" s="25"/>
      <c r="F66" s="19"/>
      <c r="G66" s="40"/>
      <c r="H66" s="24"/>
      <c r="I66" s="40"/>
      <c r="J66" s="30"/>
      <c r="K66" s="30">
        <f t="shared" ref="K66:K67" si="6">K65-J66</f>
        <v>0</v>
      </c>
      <c r="L66" s="30"/>
      <c r="M66" s="190"/>
      <c r="O66" s="168"/>
      <c r="P66" s="157"/>
    </row>
    <row r="67" spans="1:16" ht="15.75" customHeight="1">
      <c r="A67" s="157"/>
      <c r="B67" s="168"/>
      <c r="D67" s="188">
        <v>3</v>
      </c>
      <c r="E67" s="55"/>
      <c r="F67" s="19"/>
      <c r="G67" s="40"/>
      <c r="H67" s="24"/>
      <c r="I67" s="40"/>
      <c r="J67" s="30"/>
      <c r="K67" s="30">
        <f t="shared" si="6"/>
        <v>0</v>
      </c>
      <c r="L67" s="30"/>
      <c r="M67" s="190"/>
      <c r="O67" s="168"/>
      <c r="P67" s="157"/>
    </row>
    <row r="68" spans="1:16" ht="15.75" hidden="1" customHeight="1">
      <c r="A68" s="157"/>
      <c r="B68" s="168"/>
      <c r="D68" s="179" t="s">
        <v>23</v>
      </c>
      <c r="E68" s="25"/>
      <c r="F68" s="19"/>
      <c r="G68" s="40"/>
      <c r="H68" s="24"/>
      <c r="I68" s="40"/>
      <c r="J68" s="53"/>
      <c r="K68" s="30">
        <f t="shared" ref="K68:K69" si="7">K67-J68</f>
        <v>0</v>
      </c>
      <c r="L68" s="30"/>
      <c r="M68" s="190"/>
      <c r="O68" s="168"/>
      <c r="P68" s="157"/>
    </row>
    <row r="69" spans="1:16" ht="15.75" hidden="1" customHeight="1">
      <c r="A69" s="157"/>
      <c r="B69" s="168"/>
      <c r="D69" s="179" t="s">
        <v>39</v>
      </c>
      <c r="E69" s="25"/>
      <c r="F69" s="19"/>
      <c r="G69" s="40"/>
      <c r="H69" s="19"/>
      <c r="I69" s="40"/>
      <c r="J69" s="53"/>
      <c r="K69" s="30">
        <f t="shared" si="7"/>
        <v>0</v>
      </c>
      <c r="L69" s="30"/>
      <c r="M69" s="190"/>
      <c r="O69" s="168"/>
      <c r="P69" s="157"/>
    </row>
    <row r="70" spans="1:16" s="31" customFormat="1" ht="15.75" customHeight="1" thickBot="1">
      <c r="A70" s="162"/>
      <c r="B70" s="170"/>
      <c r="D70" s="180"/>
      <c r="E70" s="181" t="s">
        <v>40</v>
      </c>
      <c r="F70" s="182"/>
      <c r="G70" s="182"/>
      <c r="H70" s="182"/>
      <c r="I70" s="182"/>
      <c r="J70" s="191"/>
      <c r="K70" s="192">
        <f>K69</f>
        <v>0</v>
      </c>
      <c r="L70" s="192"/>
      <c r="M70" s="193"/>
      <c r="O70" s="170"/>
      <c r="P70" s="162"/>
    </row>
    <row r="71" spans="1:16" s="8" customFormat="1" ht="10.5" customHeight="1">
      <c r="A71" s="159"/>
      <c r="B71" s="171"/>
      <c r="D71" s="20"/>
      <c r="E71" s="7"/>
      <c r="F71" s="21"/>
      <c r="G71" s="21"/>
      <c r="H71" s="7"/>
      <c r="I71" s="7"/>
      <c r="J71" s="22"/>
      <c r="K71" s="23"/>
      <c r="L71" s="23"/>
      <c r="O71" s="171"/>
      <c r="P71" s="159"/>
    </row>
    <row r="72" spans="1:16" ht="10.5" customHeight="1">
      <c r="A72" s="157"/>
      <c r="B72" s="168"/>
      <c r="D72" s="5"/>
      <c r="E72" s="9"/>
      <c r="F72" s="5"/>
      <c r="G72" s="5"/>
      <c r="H72" s="6"/>
      <c r="I72" s="6"/>
      <c r="J72" s="12"/>
      <c r="K72" s="11"/>
      <c r="L72" s="11"/>
      <c r="O72" s="168"/>
      <c r="P72" s="157"/>
    </row>
    <row r="73" spans="1:16" s="8" customFormat="1" ht="10.5" customHeight="1">
      <c r="A73" s="159"/>
      <c r="B73" s="171"/>
      <c r="D73" s="20"/>
      <c r="E73" s="7"/>
      <c r="F73" s="21"/>
      <c r="G73" s="21"/>
      <c r="H73" s="7"/>
      <c r="I73" s="7"/>
      <c r="J73" s="22"/>
      <c r="K73" s="23"/>
      <c r="L73" s="23"/>
      <c r="O73" s="171"/>
      <c r="P73" s="159"/>
    </row>
    <row r="74" spans="1:16" ht="10.5" customHeight="1" thickBot="1">
      <c r="A74" s="157"/>
      <c r="B74" s="168"/>
      <c r="H74" s="26"/>
      <c r="I74" s="26"/>
      <c r="O74" s="168"/>
      <c r="P74" s="157"/>
    </row>
    <row r="75" spans="1:16" s="37" customFormat="1" ht="21" thickBot="1">
      <c r="A75" s="166"/>
      <c r="B75" s="175"/>
      <c r="D75" s="36"/>
      <c r="E75" s="242" t="s">
        <v>47</v>
      </c>
      <c r="F75" s="243"/>
      <c r="G75" s="243"/>
      <c r="H75" s="243"/>
      <c r="I75" s="243"/>
      <c r="J75" s="244"/>
      <c r="K75" s="54"/>
      <c r="L75" s="54"/>
      <c r="O75" s="175"/>
      <c r="P75" s="166"/>
    </row>
    <row r="76" spans="1:16" ht="18.75" thickBot="1">
      <c r="A76" s="157"/>
      <c r="B76" s="168"/>
      <c r="E76" s="245" t="s">
        <v>48</v>
      </c>
      <c r="F76" s="246"/>
      <c r="G76" s="246"/>
      <c r="H76" s="247"/>
      <c r="I76" s="248" t="s">
        <v>49</v>
      </c>
      <c r="J76" s="249"/>
      <c r="O76" s="168"/>
      <c r="P76" s="157"/>
    </row>
    <row r="77" spans="1:16" ht="18">
      <c r="A77" s="157"/>
      <c r="B77" s="168"/>
      <c r="E77" s="263" t="s">
        <v>50</v>
      </c>
      <c r="F77" s="269" t="s">
        <v>51</v>
      </c>
      <c r="G77" s="269"/>
      <c r="H77" s="270"/>
      <c r="I77" s="271">
        <f>K31</f>
        <v>0</v>
      </c>
      <c r="J77" s="272"/>
      <c r="O77" s="168"/>
      <c r="P77" s="157"/>
    </row>
    <row r="78" spans="1:16" ht="18">
      <c r="A78" s="157"/>
      <c r="B78" s="168"/>
      <c r="E78" s="264"/>
      <c r="F78" s="265" t="s">
        <v>52</v>
      </c>
      <c r="G78" s="265"/>
      <c r="H78" s="266"/>
      <c r="I78" s="267">
        <f>K44</f>
        <v>0</v>
      </c>
      <c r="J78" s="268"/>
      <c r="O78" s="168"/>
      <c r="P78" s="157"/>
    </row>
    <row r="79" spans="1:16" ht="18">
      <c r="A79" s="157"/>
      <c r="B79" s="168"/>
      <c r="E79" s="264"/>
      <c r="F79" s="265" t="s">
        <v>53</v>
      </c>
      <c r="G79" s="265"/>
      <c r="H79" s="266"/>
      <c r="I79" s="267">
        <f>K57</f>
        <v>0</v>
      </c>
      <c r="J79" s="268"/>
      <c r="O79" s="168"/>
      <c r="P79" s="157"/>
    </row>
    <row r="80" spans="1:16" ht="18.75" thickBot="1">
      <c r="A80" s="157"/>
      <c r="B80" s="168"/>
      <c r="E80" s="264"/>
      <c r="F80" s="265" t="s">
        <v>54</v>
      </c>
      <c r="G80" s="265"/>
      <c r="H80" s="266"/>
      <c r="I80" s="267">
        <f>K70</f>
        <v>0</v>
      </c>
      <c r="J80" s="268"/>
      <c r="O80" s="168"/>
      <c r="P80" s="157"/>
    </row>
    <row r="81" spans="1:16" ht="18.75" thickBot="1">
      <c r="A81" s="157"/>
      <c r="B81" s="168"/>
      <c r="E81" s="253" t="s">
        <v>55</v>
      </c>
      <c r="F81" s="254"/>
      <c r="G81" s="254"/>
      <c r="H81" s="255"/>
      <c r="I81" s="256">
        <f>SUM(I77:J80)</f>
        <v>0</v>
      </c>
      <c r="J81" s="257"/>
      <c r="O81" s="168"/>
      <c r="P81" s="157"/>
    </row>
    <row r="82" spans="1:16" ht="18.75" hidden="1" thickBot="1">
      <c r="A82" s="157"/>
      <c r="B82" s="168"/>
      <c r="E82" s="258" t="s">
        <v>56</v>
      </c>
      <c r="F82" s="259"/>
      <c r="G82" s="259"/>
      <c r="H82" s="260"/>
      <c r="I82" s="261">
        <v>0</v>
      </c>
      <c r="J82" s="262"/>
      <c r="O82" s="168"/>
      <c r="P82" s="157"/>
    </row>
    <row r="83" spans="1:16" ht="15" thickBot="1">
      <c r="A83" s="157"/>
      <c r="B83" s="168"/>
      <c r="D83" s="1"/>
      <c r="O83" s="168"/>
      <c r="P83" s="157"/>
    </row>
    <row r="84" spans="1:16" s="28" customFormat="1" ht="18.75" thickBot="1">
      <c r="A84" s="167"/>
      <c r="B84" s="176"/>
      <c r="E84" s="250" t="s">
        <v>57</v>
      </c>
      <c r="F84" s="251"/>
      <c r="G84" s="251"/>
      <c r="H84" s="251"/>
      <c r="I84" s="251"/>
      <c r="J84" s="252"/>
      <c r="K84" s="27"/>
      <c r="L84" s="27"/>
      <c r="O84" s="176"/>
      <c r="P84" s="167"/>
    </row>
    <row r="85" spans="1:16" ht="7.15" customHeight="1">
      <c r="A85" s="157"/>
      <c r="B85" s="168"/>
      <c r="O85" s="168"/>
      <c r="P85" s="157"/>
    </row>
    <row r="86" spans="1:16" ht="7.15" customHeight="1">
      <c r="A86" s="157"/>
      <c r="B86" s="168"/>
      <c r="C86" s="168"/>
      <c r="D86" s="177"/>
      <c r="E86" s="171"/>
      <c r="F86" s="177"/>
      <c r="G86" s="177"/>
      <c r="H86" s="168"/>
      <c r="I86" s="168"/>
      <c r="J86" s="178"/>
      <c r="K86" s="178"/>
      <c r="L86" s="178"/>
      <c r="M86" s="168"/>
      <c r="N86" s="168"/>
      <c r="O86" s="168"/>
      <c r="P86" s="157"/>
    </row>
    <row r="87" spans="1:16" ht="10.15" customHeight="1">
      <c r="A87" s="157"/>
      <c r="B87" s="157"/>
      <c r="C87" s="157"/>
      <c r="D87" s="158"/>
      <c r="E87" s="159"/>
      <c r="F87" s="158"/>
      <c r="G87" s="158"/>
      <c r="H87" s="157"/>
      <c r="I87" s="157"/>
      <c r="J87" s="160"/>
      <c r="K87" s="160"/>
      <c r="L87" s="160"/>
      <c r="M87" s="157"/>
      <c r="N87" s="157"/>
      <c r="O87" s="157"/>
      <c r="P87" s="157"/>
    </row>
  </sheetData>
  <mergeCells count="72">
    <mergeCell ref="E76:H76"/>
    <mergeCell ref="I76:J76"/>
    <mergeCell ref="E84:J84"/>
    <mergeCell ref="E81:H81"/>
    <mergeCell ref="I81:J81"/>
    <mergeCell ref="E82:H82"/>
    <mergeCell ref="I82:J82"/>
    <mergeCell ref="E77:E80"/>
    <mergeCell ref="F79:H79"/>
    <mergeCell ref="I79:J79"/>
    <mergeCell ref="F80:H80"/>
    <mergeCell ref="I80:J80"/>
    <mergeCell ref="F77:H77"/>
    <mergeCell ref="I77:J77"/>
    <mergeCell ref="F78:H78"/>
    <mergeCell ref="I78:J78"/>
    <mergeCell ref="E75:J75"/>
    <mergeCell ref="H35:H36"/>
    <mergeCell ref="I35:I36"/>
    <mergeCell ref="D48:D49"/>
    <mergeCell ref="E48:E49"/>
    <mergeCell ref="F48:F49"/>
    <mergeCell ref="G48:G49"/>
    <mergeCell ref="D35:D36"/>
    <mergeCell ref="E35:E36"/>
    <mergeCell ref="K15:M15"/>
    <mergeCell ref="K16:M16"/>
    <mergeCell ref="K17:M17"/>
    <mergeCell ref="K18:M18"/>
    <mergeCell ref="I61:I62"/>
    <mergeCell ref="J61:J62"/>
    <mergeCell ref="K61:K62"/>
    <mergeCell ref="D60:M60"/>
    <mergeCell ref="D61:D62"/>
    <mergeCell ref="E61:E62"/>
    <mergeCell ref="F61:F62"/>
    <mergeCell ref="L61:L62"/>
    <mergeCell ref="G61:G62"/>
    <mergeCell ref="H61:H62"/>
    <mergeCell ref="L48:L49"/>
    <mergeCell ref="D21:M21"/>
    <mergeCell ref="D34:M34"/>
    <mergeCell ref="D22:D23"/>
    <mergeCell ref="E22:E23"/>
    <mergeCell ref="F22:F23"/>
    <mergeCell ref="I22:I23"/>
    <mergeCell ref="J22:J23"/>
    <mergeCell ref="K22:K23"/>
    <mergeCell ref="L22:L23"/>
    <mergeCell ref="G22:G23"/>
    <mergeCell ref="H22:H23"/>
    <mergeCell ref="D4:H6"/>
    <mergeCell ref="I4:M6"/>
    <mergeCell ref="D12:M12"/>
    <mergeCell ref="K13:M13"/>
    <mergeCell ref="K14:M14"/>
    <mergeCell ref="D7:H7"/>
    <mergeCell ref="D8:H8"/>
    <mergeCell ref="D9:H9"/>
    <mergeCell ref="I7:M7"/>
    <mergeCell ref="I8:M8"/>
    <mergeCell ref="I9:M9"/>
    <mergeCell ref="F35:F36"/>
    <mergeCell ref="G35:G36"/>
    <mergeCell ref="D47:M47"/>
    <mergeCell ref="H48:H49"/>
    <mergeCell ref="I48:I49"/>
    <mergeCell ref="J48:J49"/>
    <mergeCell ref="K48:K49"/>
    <mergeCell ref="J35:J36"/>
    <mergeCell ref="K35:K36"/>
    <mergeCell ref="L35:L36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headerFooter>
    <oddFooter>&amp;R_x000D_&amp;1#&amp;"Calibri"&amp;10&amp;K000000 Uso Restrito</oddFooter>
  </headerFooter>
  <rowBreaks count="7" manualBreakCount="7">
    <brk id="18" max="16383" man="1"/>
    <brk id="31" max="16383" man="1"/>
    <brk id="44" max="16383" man="1"/>
    <brk id="57" max="16383" man="1"/>
    <brk id="70" max="16383" man="1"/>
    <brk id="72" max="16383" man="1"/>
    <brk id="83" max="16383" man="1"/>
  </rowBreaks>
  <colBreaks count="1" manualBreakCount="1">
    <brk id="3" max="1048575" man="1"/>
  </colBreaks>
  <ignoredErrors>
    <ignoredError sqref="D14:D1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P117"/>
  <sheetViews>
    <sheetView showGridLines="0" zoomScaleNormal="100" workbookViewId="0">
      <selection activeCell="D4" sqref="D4:M4"/>
    </sheetView>
  </sheetViews>
  <sheetFormatPr defaultColWidth="9.140625" defaultRowHeight="12.75"/>
  <cols>
    <col min="1" max="1" width="1.7109375" style="80" customWidth="1"/>
    <col min="2" max="3" width="1.28515625" style="56" customWidth="1"/>
    <col min="4" max="4" width="4.5703125" style="87" customWidth="1"/>
    <col min="5" max="5" width="31.42578125" style="88" customWidth="1"/>
    <col min="6" max="6" width="18.28515625" style="89" customWidth="1"/>
    <col min="7" max="7" width="17.28515625" style="89" customWidth="1"/>
    <col min="8" max="8" width="17.140625" style="90" customWidth="1"/>
    <col min="9" max="9" width="18.85546875" style="80" customWidth="1"/>
    <col min="10" max="10" width="15" style="91" bestFit="1" customWidth="1"/>
    <col min="11" max="11" width="18.5703125" style="91" customWidth="1"/>
    <col min="12" max="12" width="25.42578125" style="91" customWidth="1"/>
    <col min="13" max="13" width="61.140625" style="80" customWidth="1"/>
    <col min="14" max="15" width="1.28515625" style="56" customWidth="1"/>
    <col min="16" max="16" width="1.7109375" style="56" customWidth="1"/>
    <col min="17" max="16384" width="9.140625" style="56"/>
  </cols>
  <sheetData>
    <row r="1" spans="1:16" s="80" customFormat="1" ht="10.15" customHeight="1">
      <c r="A1" s="74"/>
      <c r="B1" s="74"/>
      <c r="C1" s="74"/>
      <c r="D1" s="75"/>
      <c r="E1" s="76"/>
      <c r="F1" s="77"/>
      <c r="G1" s="77"/>
      <c r="H1" s="78"/>
      <c r="I1" s="74"/>
      <c r="J1" s="79"/>
      <c r="K1" s="79"/>
      <c r="L1" s="79"/>
      <c r="M1" s="74"/>
      <c r="N1" s="74"/>
      <c r="O1" s="74"/>
      <c r="P1" s="74"/>
    </row>
    <row r="2" spans="1:16" ht="7.15" customHeight="1">
      <c r="A2" s="74"/>
      <c r="B2" s="69"/>
      <c r="C2" s="69"/>
      <c r="D2" s="81"/>
      <c r="E2" s="82"/>
      <c r="F2" s="83"/>
      <c r="G2" s="83"/>
      <c r="H2" s="84"/>
      <c r="I2" s="85"/>
      <c r="J2" s="86"/>
      <c r="K2" s="86"/>
      <c r="L2" s="86"/>
      <c r="M2" s="85"/>
      <c r="N2" s="69"/>
      <c r="O2" s="69"/>
      <c r="P2" s="68"/>
    </row>
    <row r="3" spans="1:16" ht="7.15" customHeight="1" thickBot="1">
      <c r="A3" s="74"/>
      <c r="B3" s="69"/>
      <c r="O3" s="69"/>
      <c r="P3" s="68"/>
    </row>
    <row r="4" spans="1:16" ht="30" customHeight="1" thickBot="1">
      <c r="A4" s="74"/>
      <c r="B4" s="69"/>
      <c r="D4" s="298" t="s">
        <v>58</v>
      </c>
      <c r="E4" s="299"/>
      <c r="F4" s="299"/>
      <c r="G4" s="299"/>
      <c r="H4" s="299"/>
      <c r="I4" s="299"/>
      <c r="J4" s="299"/>
      <c r="K4" s="299"/>
      <c r="L4" s="300"/>
      <c r="M4" s="301"/>
      <c r="O4" s="69"/>
      <c r="P4" s="68"/>
    </row>
    <row r="5" spans="1:16">
      <c r="A5" s="74"/>
      <c r="B5" s="69"/>
      <c r="D5" s="318" t="s">
        <v>59</v>
      </c>
      <c r="E5" s="319"/>
      <c r="J5" s="311"/>
      <c r="K5" s="311"/>
      <c r="L5" s="311"/>
      <c r="M5" s="312"/>
      <c r="O5" s="69"/>
      <c r="P5" s="68"/>
    </row>
    <row r="6" spans="1:16">
      <c r="A6" s="74"/>
      <c r="B6" s="69"/>
      <c r="D6" s="145"/>
      <c r="E6" s="146"/>
      <c r="J6" s="313"/>
      <c r="K6" s="313"/>
      <c r="L6" s="313"/>
      <c r="M6" s="314"/>
      <c r="O6" s="69"/>
      <c r="P6" s="68"/>
    </row>
    <row r="7" spans="1:16">
      <c r="A7" s="74"/>
      <c r="B7" s="69"/>
      <c r="D7" s="277" t="s">
        <v>60</v>
      </c>
      <c r="E7" s="278"/>
      <c r="F7" s="278"/>
      <c r="G7" s="278"/>
      <c r="H7" s="278"/>
      <c r="I7" s="278"/>
      <c r="J7" s="278"/>
      <c r="K7" s="278"/>
      <c r="L7" s="278"/>
      <c r="M7" s="279"/>
      <c r="O7" s="69"/>
      <c r="P7" s="68"/>
    </row>
    <row r="8" spans="1:16">
      <c r="A8" s="74"/>
      <c r="B8" s="69"/>
      <c r="D8" s="277" t="s">
        <v>61</v>
      </c>
      <c r="E8" s="278"/>
      <c r="F8" s="278"/>
      <c r="G8" s="278"/>
      <c r="H8" s="278"/>
      <c r="I8" s="278"/>
      <c r="J8" s="278"/>
      <c r="K8" s="278"/>
      <c r="L8" s="278"/>
      <c r="M8" s="279"/>
      <c r="O8" s="69"/>
      <c r="P8" s="68"/>
    </row>
    <row r="9" spans="1:16" ht="13.5" thickBot="1">
      <c r="A9" s="74"/>
      <c r="B9" s="69"/>
      <c r="D9" s="315" t="s">
        <v>62</v>
      </c>
      <c r="E9" s="316"/>
      <c r="F9" s="316"/>
      <c r="G9" s="316"/>
      <c r="H9" s="316"/>
      <c r="I9" s="316"/>
      <c r="J9" s="316"/>
      <c r="K9" s="316"/>
      <c r="L9" s="316"/>
      <c r="M9" s="317"/>
      <c r="O9" s="69"/>
      <c r="P9" s="68"/>
    </row>
    <row r="10" spans="1:16" ht="13.5" thickBot="1">
      <c r="A10" s="74"/>
      <c r="B10" s="69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O10" s="69"/>
      <c r="P10" s="68"/>
    </row>
    <row r="11" spans="1:16" ht="24.6" customHeight="1">
      <c r="A11" s="74"/>
      <c r="B11" s="69"/>
      <c r="D11" s="320" t="s">
        <v>63</v>
      </c>
      <c r="E11" s="321"/>
      <c r="F11" s="321"/>
      <c r="G11" s="321"/>
      <c r="H11" s="321"/>
      <c r="I11" s="321"/>
      <c r="J11" s="321"/>
      <c r="K11" s="321"/>
      <c r="L11" s="321"/>
      <c r="M11" s="322"/>
      <c r="O11" s="69"/>
      <c r="P11" s="68"/>
    </row>
    <row r="12" spans="1:16" ht="15" customHeight="1">
      <c r="A12" s="74"/>
      <c r="B12" s="69"/>
      <c r="D12" s="277" t="s">
        <v>64</v>
      </c>
      <c r="E12" s="278"/>
      <c r="F12" s="278"/>
      <c r="G12" s="278"/>
      <c r="H12" s="278"/>
      <c r="I12" s="278"/>
      <c r="J12" s="278"/>
      <c r="K12" s="278"/>
      <c r="L12" s="278"/>
      <c r="M12" s="279"/>
      <c r="O12" s="69"/>
      <c r="P12" s="68"/>
    </row>
    <row r="13" spans="1:16" ht="15" customHeight="1">
      <c r="A13" s="74"/>
      <c r="B13" s="69"/>
      <c r="D13" s="302" t="s">
        <v>65</v>
      </c>
      <c r="E13" s="303"/>
      <c r="F13" s="303"/>
      <c r="G13" s="303"/>
      <c r="H13" s="303"/>
      <c r="I13" s="303"/>
      <c r="J13" s="303"/>
      <c r="K13" s="303"/>
      <c r="L13" s="303"/>
      <c r="M13" s="304"/>
      <c r="O13" s="69"/>
      <c r="P13" s="68"/>
    </row>
    <row r="14" spans="1:16" ht="15" customHeight="1">
      <c r="A14" s="74"/>
      <c r="B14" s="69"/>
      <c r="D14" s="324" t="s">
        <v>66</v>
      </c>
      <c r="E14" s="325"/>
      <c r="F14" s="325"/>
      <c r="G14" s="325"/>
      <c r="H14" s="325"/>
      <c r="I14" s="325"/>
      <c r="J14" s="325"/>
      <c r="K14" s="325"/>
      <c r="L14" s="325"/>
      <c r="M14" s="326"/>
      <c r="O14" s="69"/>
      <c r="P14" s="68"/>
    </row>
    <row r="15" spans="1:16" ht="15" customHeight="1">
      <c r="A15" s="74"/>
      <c r="B15" s="69"/>
      <c r="D15" s="277" t="s">
        <v>67</v>
      </c>
      <c r="E15" s="278"/>
      <c r="F15" s="278"/>
      <c r="G15" s="278"/>
      <c r="H15" s="278"/>
      <c r="I15" s="278"/>
      <c r="J15" s="278"/>
      <c r="K15" s="278"/>
      <c r="L15" s="278"/>
      <c r="M15" s="279"/>
      <c r="O15" s="69"/>
      <c r="P15" s="68"/>
    </row>
    <row r="16" spans="1:16" ht="15" customHeight="1">
      <c r="A16" s="74"/>
      <c r="B16" s="69"/>
      <c r="D16" s="302" t="s">
        <v>68</v>
      </c>
      <c r="E16" s="303"/>
      <c r="F16" s="303"/>
      <c r="G16" s="303"/>
      <c r="H16" s="303"/>
      <c r="I16" s="303"/>
      <c r="J16" s="303"/>
      <c r="K16" s="303"/>
      <c r="L16" s="303"/>
      <c r="M16" s="304"/>
      <c r="O16" s="69"/>
      <c r="P16" s="68"/>
    </row>
    <row r="17" spans="1:16" ht="15" customHeight="1">
      <c r="A17" s="74"/>
      <c r="B17" s="69"/>
      <c r="D17" s="97"/>
      <c r="E17" s="98"/>
      <c r="F17" s="98"/>
      <c r="G17" s="98"/>
      <c r="H17" s="94"/>
      <c r="I17" s="98"/>
      <c r="J17" s="98"/>
      <c r="K17" s="98"/>
      <c r="L17" s="98"/>
      <c r="M17" s="99"/>
      <c r="O17" s="69"/>
      <c r="P17" s="68"/>
    </row>
    <row r="18" spans="1:16" ht="13.5" thickBot="1">
      <c r="A18" s="74"/>
      <c r="B18" s="69"/>
      <c r="D18" s="308" t="s">
        <v>69</v>
      </c>
      <c r="E18" s="309"/>
      <c r="F18" s="309"/>
      <c r="G18" s="309"/>
      <c r="H18" s="309"/>
      <c r="I18" s="309"/>
      <c r="J18" s="309"/>
      <c r="K18" s="309"/>
      <c r="L18" s="309"/>
      <c r="M18" s="310"/>
      <c r="O18" s="69"/>
      <c r="P18" s="68"/>
    </row>
    <row r="19" spans="1:16" ht="18" customHeight="1">
      <c r="A19" s="74"/>
      <c r="B19" s="69"/>
      <c r="D19" s="333" t="s">
        <v>70</v>
      </c>
      <c r="E19" s="334"/>
      <c r="F19" s="334"/>
      <c r="G19" s="334"/>
      <c r="H19" s="334"/>
      <c r="I19" s="334"/>
      <c r="J19" s="334"/>
      <c r="K19" s="334"/>
      <c r="L19" s="335"/>
      <c r="M19" s="336"/>
      <c r="O19" s="69"/>
      <c r="P19" s="68"/>
    </row>
    <row r="20" spans="1:16" ht="38.25" customHeight="1">
      <c r="A20" s="74"/>
      <c r="B20" s="69"/>
      <c r="D20" s="100"/>
      <c r="E20" s="101" t="s">
        <v>71</v>
      </c>
      <c r="F20" s="102" t="s">
        <v>72</v>
      </c>
      <c r="G20" s="102" t="s">
        <v>73</v>
      </c>
      <c r="H20" s="103" t="s">
        <v>74</v>
      </c>
      <c r="I20" s="102" t="s">
        <v>75</v>
      </c>
      <c r="J20" s="102" t="s">
        <v>76</v>
      </c>
      <c r="K20" s="337" t="s">
        <v>77</v>
      </c>
      <c r="L20" s="338"/>
      <c r="M20" s="339"/>
      <c r="O20" s="69"/>
      <c r="P20" s="68"/>
    </row>
    <row r="21" spans="1:16" ht="24.75" customHeight="1">
      <c r="A21" s="74"/>
      <c r="B21" s="69"/>
      <c r="D21" s="104" t="s">
        <v>17</v>
      </c>
      <c r="E21" s="105" t="s">
        <v>78</v>
      </c>
      <c r="F21" s="106" t="s">
        <v>79</v>
      </c>
      <c r="G21" s="107">
        <v>40910</v>
      </c>
      <c r="H21" s="108">
        <v>50000</v>
      </c>
      <c r="I21" s="109">
        <v>5000</v>
      </c>
      <c r="J21" s="110">
        <v>45000</v>
      </c>
      <c r="K21" s="340" t="s">
        <v>80</v>
      </c>
      <c r="L21" s="341"/>
      <c r="M21" s="342"/>
      <c r="O21" s="69"/>
      <c r="P21" s="68"/>
    </row>
    <row r="22" spans="1:16" ht="27" customHeight="1">
      <c r="A22" s="74"/>
      <c r="B22" s="69"/>
      <c r="D22" s="104" t="s">
        <v>20</v>
      </c>
      <c r="E22" s="105" t="s">
        <v>81</v>
      </c>
      <c r="F22" s="106" t="s">
        <v>82</v>
      </c>
      <c r="G22" s="107">
        <v>40910</v>
      </c>
      <c r="H22" s="108">
        <v>50000</v>
      </c>
      <c r="I22" s="109" t="s">
        <v>83</v>
      </c>
      <c r="J22" s="110">
        <v>50000</v>
      </c>
      <c r="K22" s="340" t="s">
        <v>84</v>
      </c>
      <c r="L22" s="341"/>
      <c r="M22" s="342"/>
      <c r="O22" s="69"/>
      <c r="P22" s="68"/>
    </row>
    <row r="23" spans="1:16" ht="18" customHeight="1" thickBot="1">
      <c r="A23" s="74"/>
      <c r="B23" s="69"/>
      <c r="D23" s="148"/>
      <c r="E23" s="149" t="s">
        <v>85</v>
      </c>
      <c r="F23" s="150"/>
      <c r="G23" s="150"/>
      <c r="H23" s="151">
        <f>H21+H22</f>
        <v>100000</v>
      </c>
      <c r="I23" s="150"/>
      <c r="J23" s="152">
        <f>J21+J22</f>
        <v>95000</v>
      </c>
      <c r="K23" s="305"/>
      <c r="L23" s="306"/>
      <c r="M23" s="307"/>
      <c r="O23" s="69"/>
      <c r="P23" s="68"/>
    </row>
    <row r="24" spans="1:16" ht="15.75" customHeight="1" thickBot="1">
      <c r="A24" s="74"/>
      <c r="B24" s="69"/>
      <c r="D24" s="111"/>
      <c r="E24" s="111"/>
      <c r="F24" s="112"/>
      <c r="G24" s="112"/>
      <c r="H24" s="113"/>
      <c r="I24" s="111"/>
      <c r="J24" s="111"/>
      <c r="K24" s="111"/>
      <c r="L24" s="111"/>
      <c r="M24" s="111"/>
      <c r="O24" s="69"/>
      <c r="P24" s="68"/>
    </row>
    <row r="25" spans="1:16" ht="24.6" customHeight="1">
      <c r="A25" s="74"/>
      <c r="B25" s="69"/>
      <c r="D25" s="327" t="s">
        <v>86</v>
      </c>
      <c r="E25" s="328"/>
      <c r="F25" s="328"/>
      <c r="G25" s="328"/>
      <c r="H25" s="328"/>
      <c r="I25" s="328"/>
      <c r="J25" s="328"/>
      <c r="K25" s="328"/>
      <c r="L25" s="328"/>
      <c r="M25" s="329"/>
      <c r="O25" s="69"/>
      <c r="P25" s="68"/>
    </row>
    <row r="26" spans="1:16" ht="14.45" customHeight="1">
      <c r="A26" s="76"/>
      <c r="B26" s="69"/>
      <c r="D26" s="330" t="s">
        <v>87</v>
      </c>
      <c r="E26" s="331"/>
      <c r="F26" s="331"/>
      <c r="G26" s="331"/>
      <c r="H26" s="331"/>
      <c r="I26" s="331"/>
      <c r="J26" s="331"/>
      <c r="K26" s="331"/>
      <c r="L26" s="331"/>
      <c r="M26" s="332"/>
      <c r="O26" s="69"/>
      <c r="P26" s="68"/>
    </row>
    <row r="27" spans="1:16" ht="14.45" customHeight="1">
      <c r="A27" s="76"/>
      <c r="B27" s="69"/>
      <c r="D27" s="291" t="s">
        <v>88</v>
      </c>
      <c r="E27" s="292"/>
      <c r="F27" s="292"/>
      <c r="G27" s="292"/>
      <c r="H27" s="292"/>
      <c r="I27" s="292"/>
      <c r="J27" s="292"/>
      <c r="K27" s="292"/>
      <c r="L27" s="292"/>
      <c r="M27" s="293"/>
      <c r="O27" s="69"/>
      <c r="P27" s="68"/>
    </row>
    <row r="28" spans="1:16" ht="14.45" customHeight="1">
      <c r="A28" s="76"/>
      <c r="B28" s="69"/>
      <c r="D28" s="343" t="s">
        <v>89</v>
      </c>
      <c r="E28" s="323"/>
      <c r="F28" s="323"/>
      <c r="G28" s="323"/>
      <c r="H28" s="323"/>
      <c r="I28" s="323"/>
      <c r="J28" s="323"/>
      <c r="K28" s="323"/>
      <c r="L28" s="323"/>
      <c r="M28" s="344"/>
      <c r="O28" s="69"/>
      <c r="P28" s="68"/>
    </row>
    <row r="29" spans="1:16" ht="14.45" customHeight="1">
      <c r="A29" s="76"/>
      <c r="B29" s="69"/>
      <c r="D29" s="277" t="s">
        <v>90</v>
      </c>
      <c r="E29" s="278"/>
      <c r="F29" s="278"/>
      <c r="G29" s="278"/>
      <c r="H29" s="278"/>
      <c r="I29" s="278"/>
      <c r="J29" s="278"/>
      <c r="K29" s="278"/>
      <c r="L29" s="278"/>
      <c r="M29" s="279"/>
      <c r="O29" s="69"/>
      <c r="P29" s="68"/>
    </row>
    <row r="30" spans="1:16" ht="14.45" customHeight="1">
      <c r="A30" s="76"/>
      <c r="B30" s="69"/>
      <c r="D30" s="302" t="s">
        <v>91</v>
      </c>
      <c r="E30" s="303"/>
      <c r="F30" s="303"/>
      <c r="G30" s="303"/>
      <c r="H30" s="303"/>
      <c r="I30" s="303"/>
      <c r="J30" s="303"/>
      <c r="K30" s="303"/>
      <c r="L30" s="303"/>
      <c r="M30" s="304"/>
      <c r="O30" s="69"/>
      <c r="P30" s="68"/>
    </row>
    <row r="31" spans="1:16" ht="14.45" customHeight="1">
      <c r="A31" s="76"/>
      <c r="B31" s="69"/>
      <c r="D31" s="277" t="s">
        <v>92</v>
      </c>
      <c r="E31" s="278"/>
      <c r="F31" s="278"/>
      <c r="G31" s="278"/>
      <c r="H31" s="278"/>
      <c r="I31" s="278"/>
      <c r="J31" s="278"/>
      <c r="K31" s="278"/>
      <c r="L31" s="278"/>
      <c r="M31" s="279"/>
      <c r="O31" s="69"/>
      <c r="P31" s="68"/>
    </row>
    <row r="32" spans="1:16" ht="14.45" customHeight="1">
      <c r="A32" s="76"/>
      <c r="B32" s="69"/>
      <c r="D32" s="288" t="s">
        <v>93</v>
      </c>
      <c r="E32" s="289"/>
      <c r="F32" s="289"/>
      <c r="G32" s="289"/>
      <c r="H32" s="289"/>
      <c r="I32" s="289"/>
      <c r="J32" s="289"/>
      <c r="K32" s="289"/>
      <c r="L32" s="289"/>
      <c r="M32" s="290"/>
      <c r="O32" s="69"/>
      <c r="P32" s="68"/>
    </row>
    <row r="33" spans="1:16" ht="14.45" customHeight="1">
      <c r="A33" s="76"/>
      <c r="B33" s="69"/>
      <c r="D33" s="288" t="s">
        <v>94</v>
      </c>
      <c r="E33" s="289"/>
      <c r="F33" s="289"/>
      <c r="G33" s="289"/>
      <c r="H33" s="289"/>
      <c r="I33" s="289"/>
      <c r="J33" s="289"/>
      <c r="K33" s="289"/>
      <c r="L33" s="289"/>
      <c r="M33" s="290"/>
      <c r="O33" s="69"/>
      <c r="P33" s="68"/>
    </row>
    <row r="34" spans="1:16" ht="14.45" customHeight="1">
      <c r="A34" s="76"/>
      <c r="B34" s="69"/>
      <c r="D34" s="288" t="s">
        <v>95</v>
      </c>
      <c r="E34" s="289"/>
      <c r="F34" s="289"/>
      <c r="G34" s="289"/>
      <c r="H34" s="289"/>
      <c r="I34" s="289"/>
      <c r="J34" s="289"/>
      <c r="K34" s="289"/>
      <c r="L34" s="289"/>
      <c r="M34" s="290"/>
      <c r="O34" s="69"/>
      <c r="P34" s="68"/>
    </row>
    <row r="35" spans="1:16" ht="14.45" customHeight="1">
      <c r="A35" s="76"/>
      <c r="B35" s="69"/>
      <c r="D35" s="93"/>
      <c r="E35" s="94"/>
      <c r="F35" s="94"/>
      <c r="G35" s="94"/>
      <c r="H35" s="94"/>
      <c r="I35" s="94"/>
      <c r="J35" s="94"/>
      <c r="K35" s="94"/>
      <c r="L35" s="94"/>
      <c r="M35" s="95"/>
      <c r="O35" s="69"/>
      <c r="P35" s="68"/>
    </row>
    <row r="36" spans="1:16" ht="14.25" customHeight="1">
      <c r="A36" s="74"/>
      <c r="B36" s="69"/>
      <c r="D36" s="273" t="s">
        <v>96</v>
      </c>
      <c r="E36" s="274"/>
      <c r="F36" s="274"/>
      <c r="G36" s="274"/>
      <c r="H36" s="274"/>
      <c r="I36" s="274"/>
      <c r="J36" s="274"/>
      <c r="K36" s="274"/>
      <c r="L36" s="275"/>
      <c r="M36" s="276"/>
      <c r="O36" s="69"/>
      <c r="P36" s="68"/>
    </row>
    <row r="37" spans="1:16" ht="14.45" customHeight="1">
      <c r="A37" s="74"/>
      <c r="B37" s="69"/>
      <c r="D37" s="277" t="s">
        <v>97</v>
      </c>
      <c r="E37" s="278"/>
      <c r="F37" s="278"/>
      <c r="G37" s="278"/>
      <c r="H37" s="278"/>
      <c r="I37" s="278"/>
      <c r="J37" s="278"/>
      <c r="K37" s="278"/>
      <c r="L37" s="278"/>
      <c r="M37" s="279"/>
      <c r="O37" s="69"/>
      <c r="P37" s="68"/>
    </row>
    <row r="38" spans="1:16" ht="14.45" customHeight="1">
      <c r="A38" s="74"/>
      <c r="B38" s="69"/>
      <c r="D38" s="277" t="s">
        <v>98</v>
      </c>
      <c r="E38" s="278"/>
      <c r="F38" s="278"/>
      <c r="G38" s="278"/>
      <c r="H38" s="278"/>
      <c r="I38" s="278"/>
      <c r="J38" s="278"/>
      <c r="K38" s="278"/>
      <c r="L38" s="278"/>
      <c r="M38" s="279"/>
      <c r="O38" s="69"/>
      <c r="P38" s="68"/>
    </row>
    <row r="39" spans="1:16" ht="26.45" customHeight="1">
      <c r="A39" s="74"/>
      <c r="B39" s="69"/>
      <c r="D39" s="93"/>
      <c r="E39" s="94"/>
      <c r="F39" s="94"/>
      <c r="G39" s="94"/>
      <c r="H39" s="94"/>
      <c r="I39" s="94"/>
      <c r="J39" s="94"/>
      <c r="K39" s="94"/>
      <c r="L39" s="94"/>
      <c r="M39" s="95"/>
      <c r="O39" s="69"/>
      <c r="P39" s="68"/>
    </row>
    <row r="40" spans="1:16">
      <c r="A40" s="74"/>
      <c r="B40" s="69"/>
      <c r="D40" s="302" t="s">
        <v>69</v>
      </c>
      <c r="E40" s="303"/>
      <c r="F40" s="303"/>
      <c r="G40" s="303"/>
      <c r="H40" s="303"/>
      <c r="I40" s="303"/>
      <c r="J40" s="303"/>
      <c r="K40" s="303"/>
      <c r="L40" s="303"/>
      <c r="M40" s="304"/>
      <c r="O40" s="69"/>
      <c r="P40" s="68"/>
    </row>
    <row r="41" spans="1:16" ht="18" customHeight="1">
      <c r="A41" s="74"/>
      <c r="B41" s="69"/>
      <c r="D41" s="284" t="s">
        <v>25</v>
      </c>
      <c r="E41" s="285"/>
      <c r="F41" s="285"/>
      <c r="G41" s="285"/>
      <c r="H41" s="285"/>
      <c r="I41" s="285"/>
      <c r="J41" s="285"/>
      <c r="K41" s="285"/>
      <c r="L41" s="286"/>
      <c r="M41" s="287"/>
      <c r="O41" s="69"/>
      <c r="P41" s="68"/>
    </row>
    <row r="42" spans="1:16" ht="30.75" customHeight="1">
      <c r="A42" s="74"/>
      <c r="B42" s="69"/>
      <c r="D42" s="100" t="s">
        <v>9</v>
      </c>
      <c r="E42" s="114" t="s">
        <v>99</v>
      </c>
      <c r="F42" s="114" t="s">
        <v>100</v>
      </c>
      <c r="G42" s="114" t="s">
        <v>101</v>
      </c>
      <c r="H42" s="103" t="s">
        <v>102</v>
      </c>
      <c r="I42" s="114" t="s">
        <v>103</v>
      </c>
      <c r="J42" s="114" t="s">
        <v>104</v>
      </c>
      <c r="K42" s="114" t="s">
        <v>105</v>
      </c>
      <c r="L42" s="114" t="s">
        <v>106</v>
      </c>
      <c r="M42" s="115" t="s">
        <v>107</v>
      </c>
      <c r="O42" s="69"/>
      <c r="P42" s="68"/>
    </row>
    <row r="43" spans="1:16" ht="14.45" customHeight="1">
      <c r="A43" s="74"/>
      <c r="B43" s="69"/>
      <c r="D43" s="147"/>
      <c r="E43" s="116" t="s">
        <v>108</v>
      </c>
      <c r="F43" s="117"/>
      <c r="G43" s="117"/>
      <c r="H43" s="118"/>
      <c r="I43" s="119"/>
      <c r="J43" s="110">
        <v>45000</v>
      </c>
      <c r="K43" s="110">
        <v>45000</v>
      </c>
      <c r="L43" s="119"/>
      <c r="M43" s="120"/>
      <c r="O43" s="69"/>
      <c r="P43" s="68"/>
    </row>
    <row r="44" spans="1:16">
      <c r="A44" s="74"/>
      <c r="B44" s="69"/>
      <c r="D44" s="104" t="s">
        <v>17</v>
      </c>
      <c r="E44" s="105" t="s">
        <v>109</v>
      </c>
      <c r="F44" s="106" t="s">
        <v>110</v>
      </c>
      <c r="G44" s="106" t="s">
        <v>111</v>
      </c>
      <c r="H44" s="107">
        <v>40939</v>
      </c>
      <c r="I44" s="121" t="s">
        <v>112</v>
      </c>
      <c r="J44" s="110">
        <v>21600</v>
      </c>
      <c r="K44" s="110">
        <f>K43-J44</f>
        <v>23400</v>
      </c>
      <c r="L44" s="122" t="s">
        <v>113</v>
      </c>
      <c r="M44" s="123" t="s">
        <v>114</v>
      </c>
      <c r="O44" s="69"/>
      <c r="P44" s="68"/>
    </row>
    <row r="45" spans="1:16">
      <c r="A45" s="74"/>
      <c r="B45" s="69"/>
      <c r="D45" s="104" t="s">
        <v>20</v>
      </c>
      <c r="E45" s="105" t="s">
        <v>115</v>
      </c>
      <c r="F45" s="106" t="s">
        <v>110</v>
      </c>
      <c r="G45" s="106" t="s">
        <v>111</v>
      </c>
      <c r="H45" s="107">
        <v>40939</v>
      </c>
      <c r="I45" s="121" t="s">
        <v>116</v>
      </c>
      <c r="J45" s="110">
        <v>13500</v>
      </c>
      <c r="K45" s="110">
        <f>SUM(K44-J45)</f>
        <v>9900</v>
      </c>
      <c r="L45" s="122" t="s">
        <v>117</v>
      </c>
      <c r="M45" s="123" t="s">
        <v>114</v>
      </c>
      <c r="O45" s="69"/>
      <c r="P45" s="68"/>
    </row>
    <row r="46" spans="1:16">
      <c r="A46" s="74"/>
      <c r="B46" s="69"/>
      <c r="D46" s="104" t="s">
        <v>22</v>
      </c>
      <c r="E46" s="105" t="s">
        <v>118</v>
      </c>
      <c r="F46" s="106" t="s">
        <v>110</v>
      </c>
      <c r="G46" s="106" t="s">
        <v>111</v>
      </c>
      <c r="H46" s="107">
        <v>40939</v>
      </c>
      <c r="I46" s="121" t="s">
        <v>119</v>
      </c>
      <c r="J46" s="110">
        <v>5400</v>
      </c>
      <c r="K46" s="110">
        <f>SUM(K45-J46)</f>
        <v>4500</v>
      </c>
      <c r="L46" s="122" t="s">
        <v>120</v>
      </c>
      <c r="M46" s="123" t="s">
        <v>114</v>
      </c>
      <c r="O46" s="69"/>
      <c r="P46" s="68"/>
    </row>
    <row r="47" spans="1:16" ht="18" customHeight="1" thickBot="1">
      <c r="A47" s="74"/>
      <c r="B47" s="69"/>
      <c r="D47" s="153"/>
      <c r="E47" s="149" t="s">
        <v>121</v>
      </c>
      <c r="F47" s="154"/>
      <c r="G47" s="154"/>
      <c r="H47" s="154"/>
      <c r="I47" s="154"/>
      <c r="J47" s="152">
        <f>SUM(J44:J46)</f>
        <v>40500</v>
      </c>
      <c r="K47" s="152">
        <f>K46</f>
        <v>4500</v>
      </c>
      <c r="L47" s="152"/>
      <c r="M47" s="155"/>
      <c r="O47" s="69"/>
      <c r="P47" s="68"/>
    </row>
    <row r="48" spans="1:16" ht="15.75" customHeight="1" thickBot="1">
      <c r="A48" s="74"/>
      <c r="B48" s="69"/>
      <c r="D48" s="96"/>
      <c r="E48" s="96"/>
      <c r="F48" s="96"/>
      <c r="G48" s="96"/>
      <c r="H48" s="124"/>
      <c r="I48" s="96"/>
      <c r="J48" s="96"/>
      <c r="K48" s="96"/>
      <c r="L48" s="96"/>
      <c r="M48" s="96"/>
      <c r="O48" s="69"/>
      <c r="P48" s="68"/>
    </row>
    <row r="49" spans="1:16" ht="14.45" customHeight="1">
      <c r="A49" s="74"/>
      <c r="B49" s="69"/>
      <c r="D49" s="320" t="s">
        <v>122</v>
      </c>
      <c r="E49" s="321"/>
      <c r="F49" s="321"/>
      <c r="G49" s="321"/>
      <c r="H49" s="321"/>
      <c r="I49" s="321"/>
      <c r="J49" s="321"/>
      <c r="K49" s="321"/>
      <c r="L49" s="321"/>
      <c r="M49" s="322"/>
      <c r="O49" s="69"/>
      <c r="P49" s="68"/>
    </row>
    <row r="50" spans="1:16" ht="28.15" customHeight="1">
      <c r="A50" s="76"/>
      <c r="B50" s="69"/>
      <c r="D50" s="330" t="s">
        <v>123</v>
      </c>
      <c r="E50" s="331"/>
      <c r="F50" s="331"/>
      <c r="G50" s="331"/>
      <c r="H50" s="331"/>
      <c r="I50" s="331"/>
      <c r="J50" s="331"/>
      <c r="K50" s="331"/>
      <c r="L50" s="331"/>
      <c r="M50" s="332"/>
      <c r="O50" s="69"/>
      <c r="P50" s="68"/>
    </row>
    <row r="51" spans="1:16" ht="28.5" customHeight="1">
      <c r="A51" s="74"/>
      <c r="B51" s="69"/>
      <c r="D51" s="277" t="s">
        <v>124</v>
      </c>
      <c r="E51" s="278"/>
      <c r="F51" s="278"/>
      <c r="G51" s="278"/>
      <c r="H51" s="278"/>
      <c r="I51" s="278"/>
      <c r="J51" s="278"/>
      <c r="K51" s="278"/>
      <c r="L51" s="278"/>
      <c r="M51" s="279"/>
      <c r="O51" s="69"/>
      <c r="P51" s="68"/>
    </row>
    <row r="52" spans="1:16" ht="14.45" customHeight="1">
      <c r="A52" s="126"/>
      <c r="B52" s="69"/>
      <c r="D52" s="302" t="s">
        <v>125</v>
      </c>
      <c r="E52" s="303"/>
      <c r="F52" s="303"/>
      <c r="G52" s="303"/>
      <c r="H52" s="303"/>
      <c r="I52" s="303"/>
      <c r="J52" s="303"/>
      <c r="K52" s="303"/>
      <c r="L52" s="303"/>
      <c r="M52" s="304"/>
      <c r="O52" s="69"/>
      <c r="P52" s="68"/>
    </row>
    <row r="53" spans="1:16" ht="14.45" customHeight="1">
      <c r="A53" s="74"/>
      <c r="B53" s="69"/>
      <c r="D53" s="277" t="s">
        <v>126</v>
      </c>
      <c r="E53" s="278"/>
      <c r="F53" s="278"/>
      <c r="G53" s="278"/>
      <c r="H53" s="278"/>
      <c r="I53" s="278"/>
      <c r="J53" s="278"/>
      <c r="K53" s="278"/>
      <c r="L53" s="278"/>
      <c r="M53" s="279"/>
      <c r="O53" s="69"/>
      <c r="P53" s="68"/>
    </row>
    <row r="54" spans="1:16" ht="14.45" customHeight="1">
      <c r="A54" s="74"/>
      <c r="B54" s="69"/>
      <c r="D54" s="277" t="s">
        <v>127</v>
      </c>
      <c r="E54" s="278"/>
      <c r="F54" s="278"/>
      <c r="G54" s="278"/>
      <c r="H54" s="278"/>
      <c r="I54" s="278"/>
      <c r="J54" s="278"/>
      <c r="K54" s="278"/>
      <c r="L54" s="278"/>
      <c r="M54" s="279"/>
      <c r="O54" s="69"/>
      <c r="P54" s="68"/>
    </row>
    <row r="55" spans="1:16" ht="14.45" customHeight="1">
      <c r="A55" s="76"/>
      <c r="B55" s="69"/>
      <c r="D55" s="288" t="s">
        <v>128</v>
      </c>
      <c r="E55" s="289"/>
      <c r="F55" s="289"/>
      <c r="G55" s="289"/>
      <c r="H55" s="289"/>
      <c r="I55" s="289"/>
      <c r="J55" s="289"/>
      <c r="K55" s="289"/>
      <c r="L55" s="289"/>
      <c r="M55" s="290"/>
      <c r="O55" s="69"/>
      <c r="P55" s="68"/>
    </row>
    <row r="56" spans="1:16" ht="14.45" customHeight="1">
      <c r="A56" s="74"/>
      <c r="B56" s="69"/>
      <c r="D56" s="277" t="s">
        <v>129</v>
      </c>
      <c r="E56" s="278"/>
      <c r="F56" s="278"/>
      <c r="G56" s="278"/>
      <c r="H56" s="278"/>
      <c r="I56" s="278"/>
      <c r="J56" s="278"/>
      <c r="K56" s="278"/>
      <c r="L56" s="278"/>
      <c r="M56" s="279"/>
      <c r="O56" s="69"/>
      <c r="P56" s="68"/>
    </row>
    <row r="57" spans="1:16" ht="14.45" customHeight="1">
      <c r="A57" s="74"/>
      <c r="B57" s="69"/>
      <c r="D57" s="93"/>
      <c r="E57" s="94"/>
      <c r="F57" s="94"/>
      <c r="G57" s="94"/>
      <c r="H57" s="94"/>
      <c r="I57" s="94"/>
      <c r="J57" s="94"/>
      <c r="K57" s="94"/>
      <c r="L57" s="94"/>
      <c r="M57" s="95"/>
      <c r="O57" s="69"/>
      <c r="P57" s="68"/>
    </row>
    <row r="58" spans="1:16" ht="26.45" customHeight="1">
      <c r="A58" s="74"/>
      <c r="B58" s="69"/>
      <c r="D58" s="280" t="s">
        <v>130</v>
      </c>
      <c r="E58" s="281"/>
      <c r="F58" s="281"/>
      <c r="G58" s="281"/>
      <c r="H58" s="281"/>
      <c r="I58" s="281"/>
      <c r="J58" s="281"/>
      <c r="K58" s="281"/>
      <c r="L58" s="282"/>
      <c r="M58" s="283"/>
      <c r="O58" s="69"/>
      <c r="P58" s="68"/>
    </row>
    <row r="59" spans="1:16" ht="18" customHeight="1">
      <c r="A59" s="74"/>
      <c r="B59" s="69"/>
      <c r="D59" s="280" t="s">
        <v>131</v>
      </c>
      <c r="E59" s="281"/>
      <c r="F59" s="281"/>
      <c r="G59" s="281"/>
      <c r="H59" s="281"/>
      <c r="I59" s="281"/>
      <c r="J59" s="281"/>
      <c r="K59" s="281"/>
      <c r="L59" s="282"/>
      <c r="M59" s="283"/>
      <c r="O59" s="69"/>
      <c r="P59" s="68"/>
    </row>
    <row r="60" spans="1:16" ht="17.25" customHeight="1">
      <c r="A60" s="127"/>
      <c r="B60" s="69"/>
      <c r="D60" s="345" t="s">
        <v>132</v>
      </c>
      <c r="E60" s="346"/>
      <c r="F60" s="346"/>
      <c r="G60" s="346"/>
      <c r="H60" s="346"/>
      <c r="I60" s="346"/>
      <c r="J60" s="346"/>
      <c r="K60" s="346"/>
      <c r="L60" s="346"/>
      <c r="M60" s="347"/>
      <c r="O60" s="69"/>
      <c r="P60" s="68"/>
    </row>
    <row r="61" spans="1:16">
      <c r="A61" s="74"/>
      <c r="B61" s="69"/>
      <c r="D61" s="128"/>
      <c r="E61" s="129"/>
      <c r="F61" s="129"/>
      <c r="G61" s="129"/>
      <c r="H61" s="129"/>
      <c r="I61" s="129"/>
      <c r="J61" s="129"/>
      <c r="K61" s="129"/>
      <c r="L61" s="129"/>
      <c r="M61" s="130"/>
      <c r="O61" s="69"/>
      <c r="P61" s="68"/>
    </row>
    <row r="62" spans="1:16" ht="18" customHeight="1">
      <c r="A62" s="74"/>
      <c r="B62" s="69"/>
      <c r="D62" s="302" t="s">
        <v>69</v>
      </c>
      <c r="E62" s="303"/>
      <c r="F62" s="303"/>
      <c r="G62" s="303"/>
      <c r="H62" s="303"/>
      <c r="I62" s="303"/>
      <c r="J62" s="303"/>
      <c r="K62" s="303"/>
      <c r="L62" s="303"/>
      <c r="M62" s="304"/>
      <c r="O62" s="69"/>
      <c r="P62" s="68"/>
    </row>
    <row r="63" spans="1:16">
      <c r="A63" s="74"/>
      <c r="B63" s="69"/>
      <c r="D63" s="284" t="s">
        <v>41</v>
      </c>
      <c r="E63" s="285"/>
      <c r="F63" s="285"/>
      <c r="G63" s="285"/>
      <c r="H63" s="285"/>
      <c r="I63" s="285"/>
      <c r="J63" s="285"/>
      <c r="K63" s="285"/>
      <c r="L63" s="286"/>
      <c r="M63" s="287"/>
      <c r="O63" s="69"/>
      <c r="P63" s="68"/>
    </row>
    <row r="64" spans="1:16" ht="30.75" customHeight="1">
      <c r="A64" s="74"/>
      <c r="B64" s="69"/>
      <c r="D64" s="100" t="s">
        <v>9</v>
      </c>
      <c r="E64" s="114" t="s">
        <v>133</v>
      </c>
      <c r="F64" s="114" t="s">
        <v>134</v>
      </c>
      <c r="G64" s="114" t="s">
        <v>135</v>
      </c>
      <c r="H64" s="103" t="s">
        <v>136</v>
      </c>
      <c r="I64" s="114" t="s">
        <v>137</v>
      </c>
      <c r="J64" s="114" t="s">
        <v>138</v>
      </c>
      <c r="K64" s="114" t="s">
        <v>139</v>
      </c>
      <c r="L64" s="114" t="s">
        <v>140</v>
      </c>
      <c r="M64" s="115" t="s">
        <v>141</v>
      </c>
      <c r="O64" s="69"/>
      <c r="P64" s="68"/>
    </row>
    <row r="65" spans="1:16" ht="14.45" customHeight="1">
      <c r="A65" s="74"/>
      <c r="B65" s="69"/>
      <c r="D65" s="147"/>
      <c r="E65" s="116" t="s">
        <v>108</v>
      </c>
      <c r="F65" s="117"/>
      <c r="G65" s="117"/>
      <c r="H65" s="118"/>
      <c r="I65" s="119"/>
      <c r="J65" s="110">
        <v>45000</v>
      </c>
      <c r="K65" s="110">
        <f>J65</f>
        <v>45000</v>
      </c>
      <c r="L65" s="119"/>
      <c r="M65" s="120"/>
      <c r="O65" s="69"/>
      <c r="P65" s="68"/>
    </row>
    <row r="66" spans="1:16" ht="14.45" customHeight="1">
      <c r="A66" s="76"/>
      <c r="B66" s="69"/>
      <c r="D66" s="104" t="s">
        <v>17</v>
      </c>
      <c r="E66" s="105" t="s">
        <v>142</v>
      </c>
      <c r="F66" s="106" t="s">
        <v>18</v>
      </c>
      <c r="G66" s="106" t="s">
        <v>82</v>
      </c>
      <c r="H66" s="107">
        <v>40928</v>
      </c>
      <c r="I66" s="121" t="s">
        <v>143</v>
      </c>
      <c r="J66" s="110">
        <v>19500</v>
      </c>
      <c r="K66" s="110">
        <f>K65-J66</f>
        <v>25500</v>
      </c>
      <c r="L66" s="122" t="s">
        <v>144</v>
      </c>
      <c r="M66" s="123" t="s">
        <v>145</v>
      </c>
      <c r="O66" s="69"/>
      <c r="P66" s="68"/>
    </row>
    <row r="67" spans="1:16" ht="26.25" customHeight="1">
      <c r="A67" s="126"/>
      <c r="B67" s="69"/>
      <c r="D67" s="104" t="s">
        <v>20</v>
      </c>
      <c r="E67" s="105" t="s">
        <v>146</v>
      </c>
      <c r="F67" s="106" t="s">
        <v>147</v>
      </c>
      <c r="G67" s="106" t="s">
        <v>148</v>
      </c>
      <c r="H67" s="107">
        <v>40928</v>
      </c>
      <c r="I67" s="121" t="s">
        <v>149</v>
      </c>
      <c r="J67" s="110">
        <v>500</v>
      </c>
      <c r="K67" s="110">
        <f>SUM(K66-J67)</f>
        <v>25000</v>
      </c>
      <c r="L67" s="122" t="s">
        <v>144</v>
      </c>
      <c r="M67" s="123" t="s">
        <v>150</v>
      </c>
      <c r="O67" s="69"/>
      <c r="P67" s="68"/>
    </row>
    <row r="68" spans="1:16" ht="13.5" thickBot="1">
      <c r="A68" s="74"/>
      <c r="B68" s="69"/>
      <c r="D68" s="148"/>
      <c r="E68" s="149" t="s">
        <v>121</v>
      </c>
      <c r="F68" s="154"/>
      <c r="G68" s="154"/>
      <c r="H68" s="154"/>
      <c r="I68" s="154"/>
      <c r="J68" s="152">
        <f>SUM(J66:J67)</f>
        <v>20000</v>
      </c>
      <c r="K68" s="152">
        <f>K67</f>
        <v>25000</v>
      </c>
      <c r="L68" s="156"/>
      <c r="M68" s="155"/>
      <c r="O68" s="69"/>
      <c r="P68" s="68"/>
    </row>
    <row r="69" spans="1:16" ht="16.5" customHeight="1" thickBot="1">
      <c r="A69" s="74"/>
      <c r="B69" s="69"/>
      <c r="D69" s="131"/>
      <c r="E69" s="132"/>
      <c r="F69" s="133"/>
      <c r="G69" s="133"/>
      <c r="H69" s="134"/>
      <c r="I69" s="132"/>
      <c r="J69" s="135"/>
      <c r="K69" s="136"/>
      <c r="L69" s="136"/>
      <c r="M69" s="88"/>
      <c r="O69" s="69"/>
      <c r="P69" s="68"/>
    </row>
    <row r="70" spans="1:16" ht="14.45" customHeight="1">
      <c r="A70" s="74"/>
      <c r="B70" s="69"/>
      <c r="D70" s="320" t="s">
        <v>151</v>
      </c>
      <c r="E70" s="321"/>
      <c r="F70" s="321"/>
      <c r="G70" s="321"/>
      <c r="H70" s="321"/>
      <c r="I70" s="321"/>
      <c r="J70" s="321"/>
      <c r="K70" s="321"/>
      <c r="L70" s="321"/>
      <c r="M70" s="322"/>
      <c r="O70" s="69"/>
      <c r="P70" s="68"/>
    </row>
    <row r="71" spans="1:16" ht="14.45" customHeight="1">
      <c r="A71" s="76"/>
      <c r="B71" s="69"/>
      <c r="D71" s="330" t="s">
        <v>152</v>
      </c>
      <c r="E71" s="331"/>
      <c r="F71" s="331"/>
      <c r="G71" s="331"/>
      <c r="H71" s="331"/>
      <c r="I71" s="331"/>
      <c r="J71" s="331"/>
      <c r="K71" s="331"/>
      <c r="L71" s="331"/>
      <c r="M71" s="332"/>
      <c r="O71" s="69"/>
      <c r="P71" s="68"/>
    </row>
    <row r="72" spans="1:16" ht="14.45" customHeight="1">
      <c r="A72" s="74"/>
      <c r="B72" s="69"/>
      <c r="D72" s="277" t="s">
        <v>153</v>
      </c>
      <c r="E72" s="278"/>
      <c r="F72" s="278"/>
      <c r="G72" s="278"/>
      <c r="H72" s="278"/>
      <c r="I72" s="278"/>
      <c r="J72" s="278"/>
      <c r="K72" s="278"/>
      <c r="L72" s="278"/>
      <c r="M72" s="279"/>
      <c r="O72" s="69"/>
      <c r="P72" s="68"/>
    </row>
    <row r="73" spans="1:16" ht="14.45" customHeight="1">
      <c r="A73" s="126"/>
      <c r="B73" s="69"/>
      <c r="D73" s="302" t="s">
        <v>154</v>
      </c>
      <c r="E73" s="303"/>
      <c r="F73" s="303"/>
      <c r="G73" s="303"/>
      <c r="H73" s="303"/>
      <c r="I73" s="303"/>
      <c r="J73" s="303"/>
      <c r="K73" s="303"/>
      <c r="L73" s="303"/>
      <c r="M73" s="304"/>
      <c r="O73" s="69"/>
      <c r="P73" s="68"/>
    </row>
    <row r="74" spans="1:16" ht="14.45" customHeight="1">
      <c r="A74" s="74"/>
      <c r="B74" s="69"/>
      <c r="D74" s="277" t="s">
        <v>155</v>
      </c>
      <c r="E74" s="278"/>
      <c r="F74" s="278"/>
      <c r="G74" s="278"/>
      <c r="H74" s="278"/>
      <c r="I74" s="278"/>
      <c r="J74" s="278"/>
      <c r="K74" s="278"/>
      <c r="L74" s="278"/>
      <c r="M74" s="279"/>
      <c r="O74" s="69"/>
      <c r="P74" s="68"/>
    </row>
    <row r="75" spans="1:16" ht="14.45" customHeight="1">
      <c r="A75" s="74"/>
      <c r="B75" s="69"/>
      <c r="D75" s="277" t="s">
        <v>156</v>
      </c>
      <c r="E75" s="278"/>
      <c r="F75" s="278"/>
      <c r="G75" s="278"/>
      <c r="H75" s="278"/>
      <c r="I75" s="278"/>
      <c r="J75" s="278"/>
      <c r="K75" s="278"/>
      <c r="L75" s="278"/>
      <c r="M75" s="279"/>
      <c r="O75" s="69"/>
      <c r="P75" s="68"/>
    </row>
    <row r="76" spans="1:16" ht="14.45" customHeight="1">
      <c r="A76" s="76"/>
      <c r="B76" s="69"/>
      <c r="D76" s="288" t="s">
        <v>157</v>
      </c>
      <c r="E76" s="289"/>
      <c r="F76" s="289"/>
      <c r="G76" s="289"/>
      <c r="H76" s="289"/>
      <c r="I76" s="289"/>
      <c r="J76" s="289"/>
      <c r="K76" s="289"/>
      <c r="L76" s="289"/>
      <c r="M76" s="290"/>
      <c r="O76" s="69"/>
      <c r="P76" s="68"/>
    </row>
    <row r="77" spans="1:16" ht="14.45" customHeight="1">
      <c r="A77" s="74"/>
      <c r="B77" s="69"/>
      <c r="D77" s="288" t="s">
        <v>158</v>
      </c>
      <c r="E77" s="289"/>
      <c r="F77" s="289"/>
      <c r="G77" s="289"/>
      <c r="H77" s="289"/>
      <c r="I77" s="289"/>
      <c r="J77" s="289"/>
      <c r="K77" s="289"/>
      <c r="L77" s="289"/>
      <c r="M77" s="290"/>
      <c r="O77" s="69"/>
      <c r="P77" s="68"/>
    </row>
    <row r="78" spans="1:16" ht="14.45" customHeight="1">
      <c r="A78" s="74"/>
      <c r="B78" s="69"/>
      <c r="D78" s="93"/>
      <c r="E78" s="94"/>
      <c r="F78" s="94"/>
      <c r="G78" s="94"/>
      <c r="H78" s="94"/>
      <c r="I78" s="94"/>
      <c r="J78" s="94"/>
      <c r="K78" s="94"/>
      <c r="L78" s="94"/>
      <c r="M78" s="95"/>
      <c r="O78" s="69"/>
      <c r="P78" s="68"/>
    </row>
    <row r="79" spans="1:16" ht="51.75" customHeight="1">
      <c r="A79" s="74"/>
      <c r="B79" s="69"/>
      <c r="D79" s="288" t="s">
        <v>159</v>
      </c>
      <c r="E79" s="289"/>
      <c r="F79" s="289"/>
      <c r="G79" s="289"/>
      <c r="H79" s="289"/>
      <c r="I79" s="289"/>
      <c r="J79" s="289"/>
      <c r="K79" s="289"/>
      <c r="L79" s="289"/>
      <c r="M79" s="290"/>
      <c r="O79" s="69"/>
      <c r="P79" s="68"/>
    </row>
    <row r="80" spans="1:16" ht="18" customHeight="1">
      <c r="A80" s="74"/>
      <c r="B80" s="69"/>
      <c r="D80" s="280"/>
      <c r="E80" s="281"/>
      <c r="F80" s="281"/>
      <c r="G80" s="281"/>
      <c r="H80" s="281"/>
      <c r="I80" s="281"/>
      <c r="J80" s="281"/>
      <c r="K80" s="281"/>
      <c r="L80" s="282"/>
      <c r="M80" s="283"/>
      <c r="O80" s="69"/>
      <c r="P80" s="68"/>
    </row>
    <row r="81" spans="1:16">
      <c r="A81" s="74"/>
      <c r="B81" s="69"/>
      <c r="D81" s="93"/>
      <c r="E81" s="94"/>
      <c r="F81" s="94"/>
      <c r="G81" s="94"/>
      <c r="H81" s="94"/>
      <c r="I81" s="94"/>
      <c r="J81" s="94"/>
      <c r="K81" s="94"/>
      <c r="L81" s="94"/>
      <c r="M81" s="95"/>
      <c r="O81" s="69"/>
      <c r="P81" s="68"/>
    </row>
    <row r="82" spans="1:16">
      <c r="A82" s="74"/>
      <c r="B82" s="69"/>
      <c r="D82" s="302" t="s">
        <v>69</v>
      </c>
      <c r="E82" s="303"/>
      <c r="F82" s="303"/>
      <c r="G82" s="303"/>
      <c r="H82" s="303"/>
      <c r="I82" s="303"/>
      <c r="J82" s="303"/>
      <c r="K82" s="303"/>
      <c r="L82" s="303"/>
      <c r="M82" s="304"/>
      <c r="O82" s="69"/>
      <c r="P82" s="68"/>
    </row>
    <row r="83" spans="1:16">
      <c r="A83" s="74"/>
      <c r="B83" s="69"/>
      <c r="D83" s="284" t="s">
        <v>43</v>
      </c>
      <c r="E83" s="285"/>
      <c r="F83" s="285"/>
      <c r="G83" s="285"/>
      <c r="H83" s="285"/>
      <c r="I83" s="285"/>
      <c r="J83" s="285"/>
      <c r="K83" s="285"/>
      <c r="L83" s="286"/>
      <c r="M83" s="287"/>
      <c r="O83" s="69"/>
      <c r="P83" s="68"/>
    </row>
    <row r="84" spans="1:16" ht="30.75" customHeight="1">
      <c r="A84" s="74"/>
      <c r="B84" s="69"/>
      <c r="D84" s="100" t="s">
        <v>9</v>
      </c>
      <c r="E84" s="114" t="s">
        <v>160</v>
      </c>
      <c r="F84" s="114" t="s">
        <v>161</v>
      </c>
      <c r="G84" s="114" t="s">
        <v>162</v>
      </c>
      <c r="H84" s="103" t="s">
        <v>163</v>
      </c>
      <c r="I84" s="114" t="s">
        <v>164</v>
      </c>
      <c r="J84" s="114" t="s">
        <v>165</v>
      </c>
      <c r="K84" s="114" t="s">
        <v>166</v>
      </c>
      <c r="L84" s="114" t="s">
        <v>167</v>
      </c>
      <c r="M84" s="115" t="s">
        <v>168</v>
      </c>
      <c r="O84" s="69"/>
      <c r="P84" s="68"/>
    </row>
    <row r="85" spans="1:16" ht="14.45" customHeight="1">
      <c r="A85" s="74"/>
      <c r="B85" s="69"/>
      <c r="D85" s="147"/>
      <c r="E85" s="105" t="s">
        <v>108</v>
      </c>
      <c r="F85" s="117"/>
      <c r="G85" s="117"/>
      <c r="H85" s="118"/>
      <c r="I85" s="119"/>
      <c r="J85" s="110">
        <v>45000</v>
      </c>
      <c r="K85" s="110">
        <v>45000</v>
      </c>
      <c r="L85" s="119"/>
      <c r="M85" s="120"/>
      <c r="O85" s="69"/>
      <c r="P85" s="68"/>
    </row>
    <row r="86" spans="1:16" ht="14.45" customHeight="1">
      <c r="A86" s="76"/>
      <c r="B86" s="69"/>
      <c r="D86" s="104" t="s">
        <v>17</v>
      </c>
      <c r="E86" s="105" t="s">
        <v>169</v>
      </c>
      <c r="F86" s="106" t="s">
        <v>18</v>
      </c>
      <c r="G86" s="106" t="s">
        <v>82</v>
      </c>
      <c r="H86" s="107">
        <v>40928</v>
      </c>
      <c r="I86" s="121" t="s">
        <v>143</v>
      </c>
      <c r="J86" s="110">
        <v>9000</v>
      </c>
      <c r="K86" s="110">
        <f>K85-J86</f>
        <v>36000</v>
      </c>
      <c r="L86" s="122" t="s">
        <v>170</v>
      </c>
      <c r="M86" s="123" t="s">
        <v>171</v>
      </c>
      <c r="O86" s="69"/>
      <c r="P86" s="68"/>
    </row>
    <row r="87" spans="1:16" ht="14.45" customHeight="1">
      <c r="A87" s="74"/>
      <c r="B87" s="69"/>
      <c r="D87" s="104" t="s">
        <v>20</v>
      </c>
      <c r="E87" s="105" t="s">
        <v>172</v>
      </c>
      <c r="F87" s="106" t="s">
        <v>18</v>
      </c>
      <c r="G87" s="106" t="s">
        <v>173</v>
      </c>
      <c r="H87" s="107">
        <v>40928</v>
      </c>
      <c r="I87" s="121" t="s">
        <v>149</v>
      </c>
      <c r="J87" s="110">
        <v>9000</v>
      </c>
      <c r="K87" s="110">
        <f t="shared" ref="K87:K88" si="0">SUM(K86-J87)</f>
        <v>27000</v>
      </c>
      <c r="L87" s="122" t="s">
        <v>174</v>
      </c>
      <c r="M87" s="123" t="s">
        <v>175</v>
      </c>
      <c r="O87" s="69"/>
      <c r="P87" s="68"/>
    </row>
    <row r="88" spans="1:16" ht="18" customHeight="1">
      <c r="A88" s="126"/>
      <c r="B88" s="69"/>
      <c r="D88" s="104" t="s">
        <v>22</v>
      </c>
      <c r="E88" s="105" t="s">
        <v>176</v>
      </c>
      <c r="F88" s="106" t="s">
        <v>177</v>
      </c>
      <c r="G88" s="106" t="s">
        <v>178</v>
      </c>
      <c r="H88" s="107">
        <v>40944</v>
      </c>
      <c r="I88" s="137" t="s">
        <v>111</v>
      </c>
      <c r="J88" s="110">
        <v>2000</v>
      </c>
      <c r="K88" s="110">
        <f t="shared" si="0"/>
        <v>25000</v>
      </c>
      <c r="L88" s="122" t="s">
        <v>170</v>
      </c>
      <c r="M88" s="125" t="s">
        <v>179</v>
      </c>
      <c r="O88" s="69"/>
      <c r="P88" s="68"/>
    </row>
    <row r="89" spans="1:16" ht="13.5" thickBot="1">
      <c r="A89" s="74"/>
      <c r="B89" s="69"/>
      <c r="D89" s="148"/>
      <c r="E89" s="149" t="s">
        <v>121</v>
      </c>
      <c r="F89" s="154"/>
      <c r="G89" s="154"/>
      <c r="H89" s="154"/>
      <c r="I89" s="154"/>
      <c r="J89" s="152">
        <f>SUM(J86:J88)</f>
        <v>20000</v>
      </c>
      <c r="K89" s="152">
        <f>K88</f>
        <v>25000</v>
      </c>
      <c r="L89" s="156"/>
      <c r="M89" s="155"/>
      <c r="O89" s="69"/>
      <c r="P89" s="68"/>
    </row>
    <row r="90" spans="1:16" ht="13.5" thickBot="1">
      <c r="A90" s="74"/>
      <c r="B90" s="69"/>
      <c r="D90" s="138"/>
      <c r="E90" s="139"/>
      <c r="F90" s="139"/>
      <c r="G90" s="139"/>
      <c r="H90" s="140"/>
      <c r="I90" s="141"/>
      <c r="J90" s="142"/>
      <c r="K90" s="92"/>
      <c r="L90" s="92"/>
      <c r="O90" s="69"/>
      <c r="P90" s="68"/>
    </row>
    <row r="91" spans="1:16" ht="14.45" customHeight="1">
      <c r="A91" s="74"/>
      <c r="B91" s="69"/>
      <c r="D91" s="320" t="s">
        <v>180</v>
      </c>
      <c r="E91" s="321"/>
      <c r="F91" s="321"/>
      <c r="G91" s="321"/>
      <c r="H91" s="321"/>
      <c r="I91" s="321"/>
      <c r="J91" s="321"/>
      <c r="K91" s="321"/>
      <c r="L91" s="321"/>
      <c r="M91" s="322"/>
      <c r="O91" s="69"/>
      <c r="P91" s="68"/>
    </row>
    <row r="92" spans="1:16" ht="27" customHeight="1">
      <c r="A92" s="76"/>
      <c r="B92" s="69"/>
      <c r="D92" s="330" t="s">
        <v>181</v>
      </c>
      <c r="E92" s="331"/>
      <c r="F92" s="331"/>
      <c r="G92" s="331"/>
      <c r="H92" s="331"/>
      <c r="I92" s="331"/>
      <c r="J92" s="331"/>
      <c r="K92" s="331"/>
      <c r="L92" s="331"/>
      <c r="M92" s="332"/>
      <c r="O92" s="69"/>
      <c r="P92" s="68"/>
    </row>
    <row r="93" spans="1:16" ht="28.5" customHeight="1">
      <c r="A93" s="74"/>
      <c r="B93" s="69"/>
      <c r="D93" s="277" t="s">
        <v>182</v>
      </c>
      <c r="E93" s="278"/>
      <c r="F93" s="278"/>
      <c r="G93" s="278"/>
      <c r="H93" s="278"/>
      <c r="I93" s="278"/>
      <c r="J93" s="278"/>
      <c r="K93" s="278"/>
      <c r="L93" s="278"/>
      <c r="M93" s="279"/>
      <c r="O93" s="69"/>
      <c r="P93" s="68"/>
    </row>
    <row r="94" spans="1:16" ht="14.45" customHeight="1">
      <c r="A94" s="126"/>
      <c r="B94" s="69"/>
      <c r="D94" s="302" t="s">
        <v>183</v>
      </c>
      <c r="E94" s="303"/>
      <c r="F94" s="303"/>
      <c r="G94" s="303"/>
      <c r="H94" s="303"/>
      <c r="I94" s="303"/>
      <c r="J94" s="303"/>
      <c r="K94" s="303"/>
      <c r="L94" s="303"/>
      <c r="M94" s="304"/>
      <c r="O94" s="69"/>
      <c r="P94" s="68"/>
    </row>
    <row r="95" spans="1:16" ht="14.45" customHeight="1">
      <c r="A95" s="74"/>
      <c r="B95" s="69"/>
      <c r="D95" s="277" t="s">
        <v>184</v>
      </c>
      <c r="E95" s="278"/>
      <c r="F95" s="278"/>
      <c r="G95" s="278"/>
      <c r="H95" s="278"/>
      <c r="I95" s="278"/>
      <c r="J95" s="278"/>
      <c r="K95" s="278"/>
      <c r="L95" s="278"/>
      <c r="M95" s="279"/>
      <c r="O95" s="69"/>
      <c r="P95" s="68"/>
    </row>
    <row r="96" spans="1:16" ht="26.25" customHeight="1">
      <c r="A96" s="74"/>
      <c r="B96" s="69"/>
      <c r="D96" s="277" t="s">
        <v>185</v>
      </c>
      <c r="E96" s="278"/>
      <c r="F96" s="278"/>
      <c r="G96" s="278"/>
      <c r="H96" s="278"/>
      <c r="I96" s="278"/>
      <c r="J96" s="278"/>
      <c r="K96" s="278"/>
      <c r="L96" s="278"/>
      <c r="M96" s="279"/>
      <c r="O96" s="69"/>
      <c r="P96" s="68"/>
    </row>
    <row r="97" spans="1:16" ht="24.75" customHeight="1">
      <c r="A97" s="74"/>
      <c r="B97" s="69"/>
      <c r="D97" s="288" t="s">
        <v>186</v>
      </c>
      <c r="E97" s="289"/>
      <c r="F97" s="289"/>
      <c r="G97" s="289"/>
      <c r="H97" s="289"/>
      <c r="I97" s="289"/>
      <c r="J97" s="289"/>
      <c r="K97" s="289"/>
      <c r="L97" s="289"/>
      <c r="M97" s="290"/>
      <c r="O97" s="69"/>
      <c r="P97" s="68"/>
    </row>
    <row r="98" spans="1:16" ht="28.5" customHeight="1">
      <c r="A98" s="74"/>
      <c r="B98" s="69"/>
      <c r="D98" s="288" t="s">
        <v>187</v>
      </c>
      <c r="E98" s="289"/>
      <c r="F98" s="289"/>
      <c r="G98" s="289"/>
      <c r="H98" s="289"/>
      <c r="I98" s="289"/>
      <c r="J98" s="289"/>
      <c r="K98" s="289"/>
      <c r="L98" s="289"/>
      <c r="M98" s="290"/>
      <c r="O98" s="69"/>
      <c r="P98" s="68"/>
    </row>
    <row r="99" spans="1:16" ht="14.45" customHeight="1">
      <c r="A99" s="74"/>
      <c r="B99" s="69"/>
      <c r="D99" s="93"/>
      <c r="E99" s="94"/>
      <c r="F99" s="94"/>
      <c r="G99" s="94"/>
      <c r="H99" s="94"/>
      <c r="I99" s="94"/>
      <c r="J99" s="94"/>
      <c r="K99" s="94"/>
      <c r="L99" s="94"/>
      <c r="M99" s="95"/>
      <c r="O99" s="69"/>
      <c r="P99" s="68"/>
    </row>
    <row r="100" spans="1:16" ht="14.45" customHeight="1">
      <c r="A100" s="74"/>
      <c r="B100" s="69"/>
      <c r="D100" s="294" t="s">
        <v>130</v>
      </c>
      <c r="E100" s="295"/>
      <c r="F100" s="295"/>
      <c r="G100" s="295"/>
      <c r="H100" s="295"/>
      <c r="I100" s="295"/>
      <c r="J100" s="295"/>
      <c r="K100" s="295"/>
      <c r="L100" s="296"/>
      <c r="M100" s="297"/>
      <c r="O100" s="69"/>
      <c r="P100" s="68"/>
    </row>
    <row r="101" spans="1:16" ht="14.45" customHeight="1">
      <c r="A101" s="74"/>
      <c r="B101" s="69"/>
      <c r="D101" s="291" t="s">
        <v>188</v>
      </c>
      <c r="E101" s="292"/>
      <c r="F101" s="292"/>
      <c r="G101" s="292"/>
      <c r="H101" s="292"/>
      <c r="I101" s="292"/>
      <c r="J101" s="292"/>
      <c r="K101" s="292"/>
      <c r="L101" s="292"/>
      <c r="M101" s="293"/>
      <c r="O101" s="69"/>
      <c r="P101" s="68"/>
    </row>
    <row r="102" spans="1:16" ht="19.5" customHeight="1">
      <c r="A102" s="74"/>
      <c r="B102" s="69"/>
      <c r="D102" s="345" t="s">
        <v>189</v>
      </c>
      <c r="E102" s="346"/>
      <c r="F102" s="346"/>
      <c r="G102" s="346"/>
      <c r="H102" s="346"/>
      <c r="I102" s="346"/>
      <c r="J102" s="346"/>
      <c r="K102" s="346"/>
      <c r="L102" s="346"/>
      <c r="M102" s="347"/>
      <c r="O102" s="69"/>
      <c r="P102" s="68"/>
    </row>
    <row r="103" spans="1:16" ht="14.45" customHeight="1">
      <c r="A103" s="74"/>
      <c r="B103" s="69"/>
      <c r="D103" s="291" t="s">
        <v>131</v>
      </c>
      <c r="E103" s="292"/>
      <c r="F103" s="292"/>
      <c r="G103" s="292"/>
      <c r="H103" s="292"/>
      <c r="I103" s="292"/>
      <c r="J103" s="292"/>
      <c r="K103" s="292"/>
      <c r="L103" s="292"/>
      <c r="M103" s="293"/>
      <c r="O103" s="69"/>
      <c r="P103" s="68"/>
    </row>
    <row r="104" spans="1:16" ht="14.45" customHeight="1">
      <c r="A104" s="74"/>
      <c r="B104" s="69"/>
      <c r="D104" s="291" t="s">
        <v>132</v>
      </c>
      <c r="E104" s="292"/>
      <c r="F104" s="292"/>
      <c r="G104" s="292"/>
      <c r="H104" s="292"/>
      <c r="I104" s="292"/>
      <c r="J104" s="292"/>
      <c r="K104" s="292"/>
      <c r="L104" s="292"/>
      <c r="M104" s="293"/>
      <c r="O104" s="69"/>
      <c r="P104" s="68"/>
    </row>
    <row r="105" spans="1:16">
      <c r="A105" s="74"/>
      <c r="B105" s="69"/>
      <c r="D105" s="93"/>
      <c r="E105" s="94"/>
      <c r="F105" s="94"/>
      <c r="G105" s="94"/>
      <c r="H105" s="94"/>
      <c r="I105" s="94"/>
      <c r="J105" s="94"/>
      <c r="K105" s="94"/>
      <c r="L105" s="94"/>
      <c r="M105" s="95"/>
      <c r="O105" s="69"/>
      <c r="P105" s="68"/>
    </row>
    <row r="106" spans="1:16" ht="18" customHeight="1">
      <c r="A106" s="74"/>
      <c r="B106" s="69"/>
      <c r="D106" s="302" t="s">
        <v>69</v>
      </c>
      <c r="E106" s="303"/>
      <c r="F106" s="303"/>
      <c r="G106" s="303"/>
      <c r="H106" s="303"/>
      <c r="I106" s="303"/>
      <c r="J106" s="303"/>
      <c r="K106" s="303"/>
      <c r="L106" s="303"/>
      <c r="M106" s="304"/>
      <c r="O106" s="69"/>
      <c r="P106" s="68"/>
    </row>
    <row r="107" spans="1:16">
      <c r="A107" s="74"/>
      <c r="B107" s="69"/>
      <c r="D107" s="284" t="s">
        <v>45</v>
      </c>
      <c r="E107" s="285"/>
      <c r="F107" s="285"/>
      <c r="G107" s="285"/>
      <c r="H107" s="285"/>
      <c r="I107" s="285"/>
      <c r="J107" s="285"/>
      <c r="K107" s="285"/>
      <c r="L107" s="286"/>
      <c r="M107" s="287"/>
      <c r="O107" s="69"/>
      <c r="P107" s="68"/>
    </row>
    <row r="108" spans="1:16" ht="30.75" customHeight="1">
      <c r="A108" s="74"/>
      <c r="B108" s="69"/>
      <c r="D108" s="100" t="s">
        <v>9</v>
      </c>
      <c r="E108" s="114" t="s">
        <v>190</v>
      </c>
      <c r="F108" s="114" t="s">
        <v>191</v>
      </c>
      <c r="G108" s="114" t="s">
        <v>192</v>
      </c>
      <c r="H108" s="103" t="s">
        <v>193</v>
      </c>
      <c r="I108" s="114" t="s">
        <v>194</v>
      </c>
      <c r="J108" s="114" t="s">
        <v>195</v>
      </c>
      <c r="K108" s="114" t="s">
        <v>196</v>
      </c>
      <c r="L108" s="114" t="s">
        <v>197</v>
      </c>
      <c r="M108" s="115" t="s">
        <v>198</v>
      </c>
      <c r="O108" s="69"/>
      <c r="P108" s="68"/>
    </row>
    <row r="109" spans="1:16" ht="14.25" customHeight="1">
      <c r="A109" s="74"/>
      <c r="B109" s="69"/>
      <c r="D109" s="147"/>
      <c r="E109" s="105" t="s">
        <v>108</v>
      </c>
      <c r="F109" s="117"/>
      <c r="G109" s="117"/>
      <c r="H109" s="118"/>
      <c r="I109" s="119"/>
      <c r="J109" s="110">
        <v>45000</v>
      </c>
      <c r="K109" s="110">
        <v>45000</v>
      </c>
      <c r="L109" s="119"/>
      <c r="M109" s="120"/>
      <c r="O109" s="69"/>
      <c r="P109" s="68"/>
    </row>
    <row r="110" spans="1:16" ht="14.25" customHeight="1">
      <c r="A110" s="74"/>
      <c r="B110" s="69"/>
      <c r="D110" s="104"/>
      <c r="E110" s="105" t="s">
        <v>199</v>
      </c>
      <c r="F110" s="106" t="s">
        <v>18</v>
      </c>
      <c r="G110" s="106" t="s">
        <v>200</v>
      </c>
      <c r="H110" s="107">
        <v>40913</v>
      </c>
      <c r="I110" s="121" t="s">
        <v>149</v>
      </c>
      <c r="J110" s="110">
        <v>600</v>
      </c>
      <c r="K110" s="110">
        <v>600</v>
      </c>
      <c r="L110" s="195"/>
      <c r="M110" s="120"/>
      <c r="O110" s="69"/>
      <c r="P110" s="68"/>
    </row>
    <row r="111" spans="1:16" ht="25.5">
      <c r="A111" s="76"/>
      <c r="B111" s="69"/>
      <c r="D111" s="104" t="s">
        <v>17</v>
      </c>
      <c r="E111" s="105" t="s">
        <v>201</v>
      </c>
      <c r="F111" s="106" t="s">
        <v>202</v>
      </c>
      <c r="G111" s="106" t="s">
        <v>200</v>
      </c>
      <c r="H111" s="107">
        <v>40913</v>
      </c>
      <c r="I111" s="121" t="s">
        <v>149</v>
      </c>
      <c r="J111" s="110">
        <v>1500</v>
      </c>
      <c r="K111" s="110">
        <f>K109-J111</f>
        <v>43500</v>
      </c>
      <c r="L111" s="122" t="s">
        <v>203</v>
      </c>
      <c r="M111" s="143" t="s">
        <v>204</v>
      </c>
      <c r="O111" s="69"/>
      <c r="P111" s="68"/>
    </row>
    <row r="112" spans="1:16" ht="25.5">
      <c r="A112" s="76"/>
      <c r="B112" s="69"/>
      <c r="D112" s="104" t="s">
        <v>20</v>
      </c>
      <c r="E112" s="105" t="s">
        <v>205</v>
      </c>
      <c r="F112" s="106" t="s">
        <v>206</v>
      </c>
      <c r="G112" s="106" t="s">
        <v>207</v>
      </c>
      <c r="H112" s="107">
        <v>40913</v>
      </c>
      <c r="I112" s="121" t="s">
        <v>208</v>
      </c>
      <c r="J112" s="110">
        <v>600</v>
      </c>
      <c r="K112" s="110">
        <f t="shared" ref="K112:K115" si="1">SUM(K111-J112)</f>
        <v>42900</v>
      </c>
      <c r="L112" s="122" t="s">
        <v>203</v>
      </c>
      <c r="M112" s="143" t="s">
        <v>209</v>
      </c>
      <c r="O112" s="69"/>
      <c r="P112" s="68"/>
    </row>
    <row r="113" spans="1:16" ht="25.5">
      <c r="A113" s="74"/>
      <c r="B113" s="69"/>
      <c r="D113" s="104" t="s">
        <v>22</v>
      </c>
      <c r="E113" s="105" t="s">
        <v>210</v>
      </c>
      <c r="F113" s="106" t="s">
        <v>211</v>
      </c>
      <c r="G113" s="106" t="s">
        <v>178</v>
      </c>
      <c r="H113" s="107">
        <v>40913</v>
      </c>
      <c r="I113" s="121" t="s">
        <v>119</v>
      </c>
      <c r="J113" s="110">
        <v>200</v>
      </c>
      <c r="K113" s="110">
        <f t="shared" si="1"/>
        <v>42700</v>
      </c>
      <c r="L113" s="122" t="s">
        <v>203</v>
      </c>
      <c r="M113" s="143" t="s">
        <v>212</v>
      </c>
      <c r="O113" s="69"/>
      <c r="P113" s="68"/>
    </row>
    <row r="114" spans="1:16" ht="18" customHeight="1">
      <c r="A114" s="126"/>
      <c r="B114" s="69"/>
      <c r="D114" s="104" t="s">
        <v>23</v>
      </c>
      <c r="E114" s="105" t="s">
        <v>213</v>
      </c>
      <c r="F114" s="106" t="s">
        <v>18</v>
      </c>
      <c r="G114" s="106" t="s">
        <v>214</v>
      </c>
      <c r="H114" s="107">
        <v>40917</v>
      </c>
      <c r="I114" s="121" t="s">
        <v>215</v>
      </c>
      <c r="J114" s="110">
        <v>950</v>
      </c>
      <c r="K114" s="110">
        <f t="shared" si="1"/>
        <v>41750</v>
      </c>
      <c r="L114" s="122" t="s">
        <v>203</v>
      </c>
      <c r="M114" s="143" t="s">
        <v>216</v>
      </c>
      <c r="O114" s="69"/>
      <c r="P114" s="68"/>
    </row>
    <row r="115" spans="1:16" ht="18" customHeight="1">
      <c r="A115" s="126"/>
      <c r="B115" s="69"/>
      <c r="D115" s="104" t="s">
        <v>39</v>
      </c>
      <c r="E115" s="105" t="s">
        <v>217</v>
      </c>
      <c r="F115" s="106" t="s">
        <v>177</v>
      </c>
      <c r="G115" s="106" t="s">
        <v>178</v>
      </c>
      <c r="H115" s="107">
        <v>40944</v>
      </c>
      <c r="I115" s="121" t="s">
        <v>83</v>
      </c>
      <c r="J115" s="110">
        <v>50</v>
      </c>
      <c r="K115" s="110">
        <f t="shared" si="1"/>
        <v>41700</v>
      </c>
      <c r="L115" s="122" t="s">
        <v>203</v>
      </c>
      <c r="M115" s="144" t="s">
        <v>218</v>
      </c>
      <c r="O115" s="69"/>
      <c r="P115" s="68"/>
    </row>
    <row r="116" spans="1:16" ht="13.5" thickBot="1">
      <c r="A116" s="74"/>
      <c r="B116" s="69"/>
      <c r="D116" s="148"/>
      <c r="E116" s="149" t="s">
        <v>121</v>
      </c>
      <c r="F116" s="154"/>
      <c r="G116" s="154"/>
      <c r="H116" s="154"/>
      <c r="I116" s="154"/>
      <c r="J116" s="152">
        <f>SUM(J111:J115)</f>
        <v>3300</v>
      </c>
      <c r="K116" s="152">
        <f>K115</f>
        <v>41700</v>
      </c>
      <c r="L116" s="156"/>
      <c r="M116" s="155"/>
      <c r="O116" s="69"/>
      <c r="P116" s="68"/>
    </row>
    <row r="117" spans="1:16">
      <c r="A117" s="93"/>
      <c r="B117" s="94"/>
      <c r="C117" s="94"/>
      <c r="D117" s="94"/>
      <c r="E117" s="94"/>
      <c r="F117" s="94"/>
      <c r="G117" s="94"/>
      <c r="H117" s="94"/>
      <c r="I117" s="94"/>
      <c r="J117" s="95"/>
    </row>
  </sheetData>
  <mergeCells count="74">
    <mergeCell ref="D74:M74"/>
    <mergeCell ref="D77:M77"/>
    <mergeCell ref="D79:M79"/>
    <mergeCell ref="D56:M56"/>
    <mergeCell ref="D58:M58"/>
    <mergeCell ref="D31:M31"/>
    <mergeCell ref="D62:M62"/>
    <mergeCell ref="D49:M49"/>
    <mergeCell ref="D50:M50"/>
    <mergeCell ref="D41:M41"/>
    <mergeCell ref="D28:M28"/>
    <mergeCell ref="D32:M32"/>
    <mergeCell ref="D34:M34"/>
    <mergeCell ref="D30:M30"/>
    <mergeCell ref="D106:M106"/>
    <mergeCell ref="D60:M60"/>
    <mergeCell ref="D94:M94"/>
    <mergeCell ref="D102:M102"/>
    <mergeCell ref="D91:M91"/>
    <mergeCell ref="D92:M92"/>
    <mergeCell ref="D93:M93"/>
    <mergeCell ref="D103:M103"/>
    <mergeCell ref="D104:M104"/>
    <mergeCell ref="D29:M29"/>
    <mergeCell ref="D55:M55"/>
    <mergeCell ref="D76:M76"/>
    <mergeCell ref="D82:M82"/>
    <mergeCell ref="D8:M8"/>
    <mergeCell ref="D9:M9"/>
    <mergeCell ref="D5:E5"/>
    <mergeCell ref="D11:M11"/>
    <mergeCell ref="D12:M12"/>
    <mergeCell ref="D10:M10"/>
    <mergeCell ref="D7:M7"/>
    <mergeCell ref="D14:M14"/>
    <mergeCell ref="D25:M25"/>
    <mergeCell ref="D26:M26"/>
    <mergeCell ref="D19:M19"/>
    <mergeCell ref="K20:M20"/>
    <mergeCell ref="K21:M21"/>
    <mergeCell ref="K22:M22"/>
    <mergeCell ref="D33:M33"/>
    <mergeCell ref="D4:M4"/>
    <mergeCell ref="D13:M13"/>
    <mergeCell ref="D27:M27"/>
    <mergeCell ref="K23:M23"/>
    <mergeCell ref="D18:M18"/>
    <mergeCell ref="J5:M6"/>
    <mergeCell ref="D15:M15"/>
    <mergeCell ref="D16:M16"/>
    <mergeCell ref="D83:M83"/>
    <mergeCell ref="D107:M107"/>
    <mergeCell ref="D95:M95"/>
    <mergeCell ref="D97:M97"/>
    <mergeCell ref="D101:M101"/>
    <mergeCell ref="D100:M100"/>
    <mergeCell ref="D96:M96"/>
    <mergeCell ref="D98:M98"/>
    <mergeCell ref="D36:M36"/>
    <mergeCell ref="D37:M37"/>
    <mergeCell ref="D38:M38"/>
    <mergeCell ref="D59:M59"/>
    <mergeCell ref="D80:M80"/>
    <mergeCell ref="D40:M40"/>
    <mergeCell ref="D54:M54"/>
    <mergeCell ref="D51:M51"/>
    <mergeCell ref="D52:M52"/>
    <mergeCell ref="D53:M53"/>
    <mergeCell ref="D75:M75"/>
    <mergeCell ref="D63:M63"/>
    <mergeCell ref="D70:M70"/>
    <mergeCell ref="D71:M71"/>
    <mergeCell ref="D72:M72"/>
    <mergeCell ref="D73:M73"/>
  </mergeCells>
  <phoneticPr fontId="0" type="noConversion"/>
  <pageMargins left="0.70866141732283472" right="0.70866141732283472" top="0.55118110236220474" bottom="0.55118110236220474" header="0.31496062992125984" footer="0.31496062992125984"/>
  <pageSetup paperSize="9" scale="67" fitToHeight="0" orientation="landscape" r:id="rId1"/>
  <headerFooter alignWithMargins="0">
    <oddFooter>&amp;R_x000D_&amp;1#&amp;"Calibri"&amp;10&amp;K000000 Classificação: Público</oddFooter>
  </headerFooter>
  <rowBreaks count="3" manualBreakCount="3">
    <brk id="24" max="16383" man="1"/>
    <brk id="48" min="3" max="11" man="1"/>
    <brk id="68" max="16383" man="1"/>
  </rowBreaks>
  <ignoredErrors>
    <ignoredError sqref="G66:G67 G86:G87 G112:G114 D21:D22 F21:F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workbookViewId="0">
      <selection activeCell="A32" sqref="A32"/>
    </sheetView>
  </sheetViews>
  <sheetFormatPr defaultRowHeight="12.75"/>
  <cols>
    <col min="1" max="1" width="28" customWidth="1"/>
    <col min="2" max="2" width="19.42578125" customWidth="1"/>
    <col min="3" max="3" width="18.140625" bestFit="1" customWidth="1"/>
    <col min="4" max="4" width="13.5703125" bestFit="1" customWidth="1"/>
    <col min="5" max="5" width="15" customWidth="1"/>
    <col min="6" max="6" width="15.28515625" customWidth="1"/>
  </cols>
  <sheetData>
    <row r="1" spans="1:6" ht="38.25">
      <c r="A1" s="44" t="s">
        <v>219</v>
      </c>
      <c r="B1" s="44" t="s">
        <v>220</v>
      </c>
      <c r="C1" s="44" t="s">
        <v>221</v>
      </c>
      <c r="D1" s="44" t="s">
        <v>222</v>
      </c>
      <c r="E1" s="45" t="s">
        <v>223</v>
      </c>
      <c r="F1" s="45" t="s">
        <v>224</v>
      </c>
    </row>
    <row r="2" spans="1:6">
      <c r="A2" s="46"/>
      <c r="B2" s="46"/>
      <c r="C2" s="46"/>
      <c r="D2" s="47"/>
      <c r="E2" s="48"/>
      <c r="F2" s="48"/>
    </row>
    <row r="3" spans="1:6">
      <c r="A3" s="46"/>
      <c r="B3" s="46"/>
      <c r="C3" s="46"/>
      <c r="D3" s="47"/>
      <c r="E3" s="48"/>
      <c r="F3" s="48"/>
    </row>
    <row r="4" spans="1:6">
      <c r="A4" s="46"/>
      <c r="B4" s="46"/>
      <c r="C4" s="46"/>
      <c r="D4" s="47"/>
      <c r="E4" s="48"/>
      <c r="F4" s="48"/>
    </row>
    <row r="5" spans="1:6">
      <c r="A5" s="46"/>
      <c r="B5" s="46"/>
      <c r="C5" s="46"/>
      <c r="D5" s="47"/>
      <c r="E5" s="48"/>
      <c r="F5" s="48"/>
    </row>
    <row r="6" spans="1:6">
      <c r="A6" s="46"/>
      <c r="B6" s="46"/>
      <c r="C6" s="46"/>
      <c r="D6" s="47"/>
      <c r="E6" s="48"/>
      <c r="F6" s="48"/>
    </row>
    <row r="7" spans="1:6">
      <c r="A7" s="46"/>
      <c r="B7" s="46"/>
      <c r="C7" s="46"/>
      <c r="D7" s="47"/>
      <c r="E7" s="48"/>
      <c r="F7" s="48"/>
    </row>
    <row r="8" spans="1:6">
      <c r="A8" s="46"/>
      <c r="B8" s="46"/>
      <c r="C8" s="46"/>
      <c r="D8" s="47"/>
      <c r="E8" s="48"/>
      <c r="F8" s="48"/>
    </row>
    <row r="9" spans="1:6">
      <c r="A9" s="46"/>
      <c r="B9" s="46"/>
      <c r="C9" s="46"/>
      <c r="D9" s="47"/>
      <c r="E9" s="48"/>
      <c r="F9" s="48"/>
    </row>
    <row r="10" spans="1:6">
      <c r="A10" s="46"/>
      <c r="B10" s="46"/>
      <c r="C10" s="46"/>
      <c r="D10" s="47"/>
      <c r="E10" s="48"/>
      <c r="F10" s="48"/>
    </row>
    <row r="11" spans="1:6">
      <c r="A11" s="46"/>
      <c r="B11" s="46"/>
      <c r="C11" s="46"/>
      <c r="D11" s="47"/>
      <c r="E11" s="48"/>
      <c r="F11" s="48"/>
    </row>
    <row r="12" spans="1:6">
      <c r="A12" s="46"/>
      <c r="B12" s="46"/>
      <c r="C12" s="46"/>
      <c r="D12" s="47"/>
      <c r="E12" s="48"/>
      <c r="F12" s="48"/>
    </row>
    <row r="13" spans="1:6">
      <c r="A13" s="46"/>
      <c r="B13" s="46"/>
      <c r="C13" s="46"/>
      <c r="D13" s="47"/>
      <c r="E13" s="48"/>
      <c r="F13" s="48"/>
    </row>
    <row r="14" spans="1:6">
      <c r="A14" s="46"/>
      <c r="B14" s="46"/>
      <c r="C14" s="46"/>
      <c r="D14" s="47"/>
      <c r="E14" s="48"/>
      <c r="F14" s="48"/>
    </row>
    <row r="15" spans="1:6">
      <c r="A15" s="46"/>
      <c r="B15" s="46"/>
      <c r="C15" s="46"/>
      <c r="D15" s="47"/>
      <c r="E15" s="48"/>
      <c r="F15" s="48"/>
    </row>
    <row r="16" spans="1:6">
      <c r="A16" s="46"/>
      <c r="B16" s="46"/>
      <c r="C16" s="46"/>
      <c r="D16" s="47"/>
      <c r="E16" s="48"/>
      <c r="F16" s="48"/>
    </row>
    <row r="17" spans="1:6">
      <c r="A17" s="46"/>
      <c r="B17" s="46"/>
      <c r="C17" s="46"/>
      <c r="D17" s="47"/>
      <c r="E17" s="48"/>
      <c r="F17" s="48"/>
    </row>
    <row r="18" spans="1:6">
      <c r="A18" s="46"/>
      <c r="B18" s="46"/>
      <c r="C18" s="46"/>
      <c r="D18" s="47"/>
      <c r="E18" s="48"/>
      <c r="F18" s="48"/>
    </row>
    <row r="19" spans="1:6">
      <c r="A19" s="46"/>
      <c r="B19" s="46"/>
      <c r="C19" s="46"/>
      <c r="D19" s="47"/>
      <c r="E19" s="48"/>
      <c r="F19" s="48"/>
    </row>
    <row r="20" spans="1:6">
      <c r="A20" s="46"/>
      <c r="B20" s="46"/>
      <c r="C20" s="46"/>
      <c r="D20" s="47"/>
      <c r="E20" s="48"/>
      <c r="F20" s="48"/>
    </row>
    <row r="21" spans="1:6">
      <c r="A21" s="46"/>
      <c r="B21" s="46"/>
      <c r="C21" s="46"/>
      <c r="D21" s="47"/>
      <c r="E21" s="48"/>
      <c r="F21" s="48"/>
    </row>
    <row r="22" spans="1:6">
      <c r="A22" s="46"/>
      <c r="B22" s="46"/>
      <c r="C22" s="46"/>
      <c r="D22" s="47"/>
      <c r="E22" s="48"/>
      <c r="F22" s="48"/>
    </row>
    <row r="23" spans="1:6">
      <c r="A23" s="49"/>
      <c r="B23" s="49"/>
      <c r="C23" s="49"/>
      <c r="D23" s="50"/>
      <c r="E23" s="51"/>
      <c r="F23" s="51"/>
    </row>
  </sheetData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B70E-AAB3-414F-8F38-A394E7C5009A}">
  <sheetPr>
    <tabColor theme="3" tint="0.39997558519241921"/>
  </sheetPr>
  <dimension ref="A1:S119"/>
  <sheetViews>
    <sheetView showGridLines="0" topLeftCell="A13" workbookViewId="0">
      <selection activeCell="D22" sqref="D22:P22"/>
    </sheetView>
  </sheetViews>
  <sheetFormatPr defaultColWidth="8.85546875" defaultRowHeight="12.75"/>
  <cols>
    <col min="1" max="1" width="1.7109375" style="56" customWidth="1"/>
    <col min="2" max="3" width="1.28515625" style="56" customWidth="1"/>
    <col min="4" max="15" width="8.85546875" style="56"/>
    <col min="16" max="16" width="32.5703125" style="56" customWidth="1"/>
    <col min="17" max="18" width="1.28515625" style="56" customWidth="1"/>
    <col min="19" max="19" width="1.7109375" style="56" customWidth="1"/>
    <col min="20" max="16384" width="8.85546875" style="56"/>
  </cols>
  <sheetData>
    <row r="1" spans="1:19" ht="10.1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7.15" customHeigh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8"/>
    </row>
    <row r="3" spans="1:19" ht="7.15" customHeight="1" thickBot="1">
      <c r="A3" s="68"/>
      <c r="B3" s="69"/>
      <c r="R3" s="69"/>
      <c r="S3" s="68"/>
    </row>
    <row r="4" spans="1:19" ht="25.5" customHeight="1" thickBot="1">
      <c r="A4" s="68"/>
      <c r="B4" s="69"/>
      <c r="D4" s="406" t="s">
        <v>225</v>
      </c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8"/>
      <c r="R4" s="69"/>
      <c r="S4" s="68"/>
    </row>
    <row r="5" spans="1:19">
      <c r="A5" s="68"/>
      <c r="B5" s="69"/>
      <c r="D5" s="60" t="s">
        <v>226</v>
      </c>
      <c r="P5" s="61"/>
      <c r="R5" s="69"/>
      <c r="S5" s="68"/>
    </row>
    <row r="6" spans="1:19">
      <c r="A6" s="68"/>
      <c r="B6" s="69"/>
      <c r="D6" s="60" t="s">
        <v>227</v>
      </c>
      <c r="P6" s="61"/>
      <c r="R6" s="69"/>
      <c r="S6" s="68"/>
    </row>
    <row r="7" spans="1:19">
      <c r="A7" s="68"/>
      <c r="B7" s="69"/>
      <c r="D7" s="60" t="s">
        <v>228</v>
      </c>
      <c r="P7" s="61"/>
      <c r="R7" s="69"/>
      <c r="S7" s="68"/>
    </row>
    <row r="8" spans="1:19">
      <c r="A8" s="68"/>
      <c r="B8" s="69"/>
      <c r="D8" s="60"/>
      <c r="P8" s="61"/>
      <c r="R8" s="69"/>
      <c r="S8" s="68"/>
    </row>
    <row r="9" spans="1:19" ht="13.5" thickBot="1">
      <c r="A9" s="68"/>
      <c r="B9" s="69"/>
      <c r="D9" s="62" t="s">
        <v>229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  <c r="R9" s="69"/>
      <c r="S9" s="68"/>
    </row>
    <row r="10" spans="1:19" ht="13.5" thickBot="1">
      <c r="A10" s="68"/>
      <c r="B10" s="69"/>
      <c r="R10" s="69"/>
      <c r="S10" s="68"/>
    </row>
    <row r="11" spans="1:19" ht="13.5" thickBot="1">
      <c r="A11" s="68"/>
      <c r="B11" s="69"/>
      <c r="D11" s="348" t="s">
        <v>230</v>
      </c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50"/>
      <c r="R11" s="69"/>
      <c r="S11" s="68"/>
    </row>
    <row r="12" spans="1:19">
      <c r="A12" s="68"/>
      <c r="B12" s="69"/>
      <c r="D12" s="57" t="s">
        <v>231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9"/>
      <c r="R12" s="69"/>
      <c r="S12" s="68"/>
    </row>
    <row r="13" spans="1:19">
      <c r="A13" s="68"/>
      <c r="B13" s="69"/>
      <c r="D13" s="60"/>
      <c r="P13" s="61"/>
      <c r="R13" s="69"/>
      <c r="S13" s="68"/>
    </row>
    <row r="14" spans="1:19">
      <c r="A14" s="68"/>
      <c r="B14" s="69"/>
      <c r="D14" s="60" t="s">
        <v>232</v>
      </c>
      <c r="P14" s="61"/>
      <c r="R14" s="69"/>
      <c r="S14" s="68"/>
    </row>
    <row r="15" spans="1:19">
      <c r="A15" s="68"/>
      <c r="B15" s="69"/>
      <c r="D15" s="60" t="s">
        <v>233</v>
      </c>
      <c r="P15" s="61"/>
      <c r="R15" s="69"/>
      <c r="S15" s="68"/>
    </row>
    <row r="16" spans="1:19">
      <c r="A16" s="68"/>
      <c r="B16" s="69"/>
      <c r="D16" s="60"/>
      <c r="P16" s="61"/>
      <c r="R16" s="69"/>
      <c r="S16" s="68"/>
    </row>
    <row r="17" spans="1:19">
      <c r="A17" s="68"/>
      <c r="B17" s="69"/>
      <c r="D17" s="60" t="s">
        <v>234</v>
      </c>
      <c r="P17" s="61"/>
      <c r="R17" s="69"/>
      <c r="S17" s="68"/>
    </row>
    <row r="18" spans="1:19">
      <c r="A18" s="68"/>
      <c r="B18" s="69"/>
      <c r="D18" s="60" t="s">
        <v>235</v>
      </c>
      <c r="P18" s="61"/>
      <c r="R18" s="69"/>
      <c r="S18" s="68"/>
    </row>
    <row r="19" spans="1:19" ht="13.5" thickBot="1">
      <c r="A19" s="68"/>
      <c r="B19" s="69"/>
      <c r="D19" s="62" t="s">
        <v>236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R19" s="69"/>
      <c r="S19" s="68"/>
    </row>
    <row r="20" spans="1:19" ht="13.5" thickBot="1">
      <c r="A20" s="68"/>
      <c r="B20" s="69"/>
      <c r="R20" s="69"/>
      <c r="S20" s="68"/>
    </row>
    <row r="21" spans="1:19">
      <c r="A21" s="68"/>
      <c r="B21" s="69"/>
      <c r="D21" s="409" t="s">
        <v>237</v>
      </c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1"/>
      <c r="R21" s="69"/>
      <c r="S21" s="68"/>
    </row>
    <row r="22" spans="1:19">
      <c r="A22" s="68"/>
      <c r="B22" s="69"/>
      <c r="D22" s="412" t="s">
        <v>238</v>
      </c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4"/>
      <c r="R22" s="69"/>
      <c r="S22" s="68"/>
    </row>
    <row r="23" spans="1:19">
      <c r="A23" s="68"/>
      <c r="B23" s="69"/>
      <c r="D23" s="66" t="s">
        <v>239</v>
      </c>
      <c r="E23" s="413" t="s">
        <v>16</v>
      </c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4"/>
      <c r="R23" s="69"/>
      <c r="S23" s="68"/>
    </row>
    <row r="24" spans="1:19">
      <c r="A24" s="68"/>
      <c r="B24" s="69"/>
      <c r="D24" s="402" t="s">
        <v>240</v>
      </c>
      <c r="E24" s="403" t="s">
        <v>241</v>
      </c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5"/>
      <c r="R24" s="69"/>
      <c r="S24" s="68"/>
    </row>
    <row r="25" spans="1:19">
      <c r="A25" s="68"/>
      <c r="B25" s="69"/>
      <c r="D25" s="402"/>
      <c r="E25" s="392" t="s">
        <v>242</v>
      </c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3"/>
      <c r="R25" s="69"/>
      <c r="S25" s="68"/>
    </row>
    <row r="26" spans="1:19">
      <c r="A26" s="68"/>
      <c r="B26" s="69"/>
      <c r="D26" s="402"/>
      <c r="E26" s="392" t="s">
        <v>243</v>
      </c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3"/>
      <c r="R26" s="69"/>
      <c r="S26" s="68"/>
    </row>
    <row r="27" spans="1:19">
      <c r="A27" s="68"/>
      <c r="B27" s="69"/>
      <c r="D27" s="402"/>
      <c r="E27" s="392" t="s">
        <v>244</v>
      </c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3"/>
      <c r="R27" s="69"/>
      <c r="S27" s="68"/>
    </row>
    <row r="28" spans="1:19">
      <c r="A28" s="68"/>
      <c r="B28" s="69"/>
      <c r="D28" s="402"/>
      <c r="E28" s="392" t="s">
        <v>245</v>
      </c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3"/>
      <c r="R28" s="69"/>
      <c r="S28" s="68"/>
    </row>
    <row r="29" spans="1:19">
      <c r="A29" s="68"/>
      <c r="B29" s="69"/>
      <c r="D29" s="402"/>
      <c r="E29" s="392" t="s">
        <v>246</v>
      </c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3"/>
      <c r="R29" s="69"/>
      <c r="S29" s="68"/>
    </row>
    <row r="30" spans="1:19">
      <c r="A30" s="68"/>
      <c r="B30" s="69"/>
      <c r="D30" s="402"/>
      <c r="E30" s="392" t="s">
        <v>247</v>
      </c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3"/>
      <c r="R30" s="69"/>
      <c r="S30" s="68"/>
    </row>
    <row r="31" spans="1:19">
      <c r="A31" s="68"/>
      <c r="B31" s="69"/>
      <c r="D31" s="391" t="s">
        <v>248</v>
      </c>
      <c r="E31" s="394" t="s">
        <v>249</v>
      </c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5"/>
      <c r="R31" s="69"/>
      <c r="S31" s="68"/>
    </row>
    <row r="32" spans="1:19">
      <c r="A32" s="68"/>
      <c r="B32" s="69"/>
      <c r="D32" s="391"/>
      <c r="E32" s="394" t="s">
        <v>250</v>
      </c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5"/>
      <c r="R32" s="69"/>
      <c r="S32" s="68"/>
    </row>
    <row r="33" spans="1:19" ht="9.75" customHeight="1">
      <c r="A33" s="68"/>
      <c r="B33" s="69"/>
      <c r="D33" s="391"/>
      <c r="E33" s="394" t="s">
        <v>251</v>
      </c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5"/>
      <c r="R33" s="69"/>
      <c r="S33" s="68"/>
    </row>
    <row r="34" spans="1:19" ht="7.5" customHeight="1">
      <c r="A34" s="68"/>
      <c r="B34" s="69"/>
      <c r="D34" s="391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5"/>
      <c r="R34" s="69"/>
      <c r="S34" s="68"/>
    </row>
    <row r="35" spans="1:19">
      <c r="A35" s="68"/>
      <c r="B35" s="69"/>
      <c r="D35" s="65" t="s">
        <v>252</v>
      </c>
      <c r="E35" s="392" t="s">
        <v>253</v>
      </c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3"/>
      <c r="R35" s="69"/>
      <c r="S35" s="68"/>
    </row>
    <row r="36" spans="1:19">
      <c r="A36" s="68"/>
      <c r="B36" s="69"/>
      <c r="D36" s="391">
        <v>99</v>
      </c>
      <c r="E36" s="394" t="s">
        <v>254</v>
      </c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5"/>
      <c r="R36" s="69"/>
      <c r="S36" s="68"/>
    </row>
    <row r="37" spans="1:19">
      <c r="A37" s="68"/>
      <c r="B37" s="69"/>
      <c r="D37" s="391"/>
      <c r="E37" s="394" t="s">
        <v>255</v>
      </c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5"/>
      <c r="R37" s="69"/>
      <c r="S37" s="68"/>
    </row>
    <row r="38" spans="1:19">
      <c r="A38" s="68"/>
      <c r="B38" s="69"/>
      <c r="D38" s="396" t="s">
        <v>256</v>
      </c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8"/>
      <c r="R38" s="69"/>
      <c r="S38" s="68"/>
    </row>
    <row r="39" spans="1:19" ht="13.5" thickBot="1">
      <c r="A39" s="68"/>
      <c r="B39" s="69"/>
      <c r="D39" s="399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1"/>
      <c r="R39" s="69"/>
      <c r="S39" s="68"/>
    </row>
    <row r="40" spans="1:19" ht="13.5" thickBot="1">
      <c r="A40" s="68"/>
      <c r="B40" s="69"/>
      <c r="R40" s="69"/>
      <c r="S40" s="68"/>
    </row>
    <row r="41" spans="1:19">
      <c r="A41" s="68"/>
      <c r="B41" s="69"/>
      <c r="D41" s="382" t="s">
        <v>257</v>
      </c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4"/>
      <c r="R41" s="69"/>
      <c r="S41" s="68"/>
    </row>
    <row r="42" spans="1:19">
      <c r="A42" s="68"/>
      <c r="B42" s="69"/>
      <c r="D42" s="385" t="s">
        <v>258</v>
      </c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7"/>
      <c r="R42" s="69"/>
      <c r="S42" s="68"/>
    </row>
    <row r="43" spans="1:19">
      <c r="A43" s="68"/>
      <c r="B43" s="69"/>
      <c r="D43" s="385" t="s">
        <v>259</v>
      </c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7"/>
      <c r="R43" s="69"/>
      <c r="S43" s="68"/>
    </row>
    <row r="44" spans="1:19">
      <c r="A44" s="68"/>
      <c r="B44" s="69"/>
      <c r="D44" s="67" t="s">
        <v>239</v>
      </c>
      <c r="E44" s="386" t="s">
        <v>16</v>
      </c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7"/>
      <c r="R44" s="69"/>
      <c r="S44" s="68"/>
    </row>
    <row r="45" spans="1:19">
      <c r="A45" s="68"/>
      <c r="B45" s="69"/>
      <c r="D45" s="379" t="s">
        <v>240</v>
      </c>
      <c r="E45" s="388" t="s">
        <v>241</v>
      </c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90"/>
      <c r="R45" s="69"/>
      <c r="S45" s="68"/>
    </row>
    <row r="46" spans="1:19">
      <c r="A46" s="68"/>
      <c r="B46" s="69"/>
      <c r="D46" s="379"/>
      <c r="E46" s="380" t="s">
        <v>242</v>
      </c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1"/>
      <c r="R46" s="69"/>
      <c r="S46" s="68"/>
    </row>
    <row r="47" spans="1:19">
      <c r="A47" s="68"/>
      <c r="B47" s="69"/>
      <c r="D47" s="379"/>
      <c r="E47" s="380" t="s">
        <v>243</v>
      </c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1"/>
      <c r="R47" s="69"/>
      <c r="S47" s="68"/>
    </row>
    <row r="48" spans="1:19">
      <c r="A48" s="68"/>
      <c r="B48" s="69"/>
      <c r="D48" s="379"/>
      <c r="E48" s="380" t="s">
        <v>244</v>
      </c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1"/>
      <c r="R48" s="69"/>
      <c r="S48" s="68"/>
    </row>
    <row r="49" spans="1:19">
      <c r="A49" s="68"/>
      <c r="B49" s="69"/>
      <c r="D49" s="379"/>
      <c r="E49" s="380" t="s">
        <v>245</v>
      </c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1"/>
      <c r="R49" s="69"/>
      <c r="S49" s="68"/>
    </row>
    <row r="50" spans="1:19">
      <c r="A50" s="68"/>
      <c r="B50" s="69"/>
      <c r="D50" s="379"/>
      <c r="E50" s="380" t="s">
        <v>260</v>
      </c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1"/>
      <c r="R50" s="69"/>
      <c r="S50" s="68"/>
    </row>
    <row r="51" spans="1:19">
      <c r="A51" s="68"/>
      <c r="B51" s="69"/>
      <c r="D51" s="379"/>
      <c r="E51" s="380" t="s">
        <v>261</v>
      </c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1"/>
      <c r="R51" s="69"/>
      <c r="S51" s="68"/>
    </row>
    <row r="52" spans="1:19">
      <c r="A52" s="68"/>
      <c r="B52" s="69"/>
      <c r="D52" s="360" t="s">
        <v>248</v>
      </c>
      <c r="E52" s="361" t="s">
        <v>249</v>
      </c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2"/>
      <c r="R52" s="69"/>
      <c r="S52" s="68"/>
    </row>
    <row r="53" spans="1:19">
      <c r="A53" s="68"/>
      <c r="B53" s="69"/>
      <c r="D53" s="360"/>
      <c r="E53" s="361" t="s">
        <v>250</v>
      </c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2"/>
      <c r="R53" s="69"/>
      <c r="S53" s="68"/>
    </row>
    <row r="54" spans="1:19">
      <c r="A54" s="68"/>
      <c r="B54" s="69"/>
      <c r="D54" s="360"/>
      <c r="E54" s="363" t="s">
        <v>251</v>
      </c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4"/>
      <c r="R54" s="69"/>
      <c r="S54" s="68"/>
    </row>
    <row r="55" spans="1:19" ht="8.25" customHeight="1">
      <c r="A55" s="68"/>
      <c r="B55" s="69"/>
      <c r="D55" s="360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4"/>
      <c r="R55" s="69"/>
      <c r="S55" s="68"/>
    </row>
    <row r="56" spans="1:19" ht="12.75" customHeight="1">
      <c r="A56" s="68"/>
      <c r="B56" s="69"/>
      <c r="D56" s="379" t="s">
        <v>262</v>
      </c>
      <c r="E56" s="371" t="s">
        <v>263</v>
      </c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2"/>
      <c r="R56" s="69"/>
      <c r="S56" s="68"/>
    </row>
    <row r="57" spans="1:19" ht="12.75" customHeight="1">
      <c r="A57" s="68"/>
      <c r="B57" s="69"/>
      <c r="D57" s="379"/>
      <c r="E57" s="371" t="s">
        <v>264</v>
      </c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2"/>
      <c r="R57" s="69"/>
      <c r="S57" s="68"/>
    </row>
    <row r="58" spans="1:19" ht="12.75" customHeight="1">
      <c r="A58" s="68"/>
      <c r="B58" s="69"/>
      <c r="D58" s="379"/>
      <c r="E58" s="371" t="s">
        <v>265</v>
      </c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2"/>
      <c r="R58" s="69"/>
      <c r="S58" s="68"/>
    </row>
    <row r="59" spans="1:19" ht="12.75" customHeight="1">
      <c r="A59" s="68"/>
      <c r="B59" s="69"/>
      <c r="D59" s="379"/>
      <c r="E59" s="371" t="s">
        <v>266</v>
      </c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2"/>
      <c r="R59" s="69"/>
      <c r="S59" s="68"/>
    </row>
    <row r="60" spans="1:19" ht="12.75" customHeight="1">
      <c r="A60" s="68"/>
      <c r="B60" s="69"/>
      <c r="D60" s="379"/>
      <c r="E60" s="371" t="s">
        <v>267</v>
      </c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2"/>
      <c r="R60" s="69"/>
      <c r="S60" s="68"/>
    </row>
    <row r="61" spans="1:19" ht="12.75" customHeight="1">
      <c r="A61" s="68"/>
      <c r="B61" s="69"/>
      <c r="D61" s="379"/>
      <c r="E61" s="371" t="s">
        <v>268</v>
      </c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2"/>
      <c r="R61" s="69"/>
      <c r="S61" s="68"/>
    </row>
    <row r="62" spans="1:19" ht="12.75" customHeight="1">
      <c r="A62" s="68"/>
      <c r="B62" s="69"/>
      <c r="D62" s="379"/>
      <c r="E62" s="371" t="s">
        <v>269</v>
      </c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2"/>
      <c r="R62" s="69"/>
      <c r="S62" s="68"/>
    </row>
    <row r="63" spans="1:19" ht="12.75" customHeight="1">
      <c r="A63" s="68"/>
      <c r="B63" s="69"/>
      <c r="D63" s="379"/>
      <c r="E63" s="371" t="s">
        <v>270</v>
      </c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2"/>
      <c r="R63" s="69"/>
      <c r="S63" s="68"/>
    </row>
    <row r="64" spans="1:19" ht="12.75" customHeight="1">
      <c r="A64" s="68"/>
      <c r="B64" s="69"/>
      <c r="D64" s="379"/>
      <c r="E64" s="371" t="s">
        <v>271</v>
      </c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2"/>
      <c r="R64" s="69"/>
      <c r="S64" s="68"/>
    </row>
    <row r="65" spans="1:19" ht="12.75" customHeight="1">
      <c r="A65" s="68"/>
      <c r="B65" s="69"/>
      <c r="D65" s="379"/>
      <c r="E65" s="371" t="s">
        <v>272</v>
      </c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2"/>
      <c r="R65" s="69"/>
      <c r="S65" s="68"/>
    </row>
    <row r="66" spans="1:19" ht="12.75" customHeight="1">
      <c r="A66" s="68"/>
      <c r="B66" s="69"/>
      <c r="D66" s="379"/>
      <c r="E66" s="380" t="s">
        <v>273</v>
      </c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1"/>
      <c r="R66" s="69"/>
      <c r="S66" s="68"/>
    </row>
    <row r="67" spans="1:19">
      <c r="A67" s="68"/>
      <c r="B67" s="69"/>
      <c r="D67" s="360" t="s">
        <v>274</v>
      </c>
      <c r="E67" s="361" t="s">
        <v>275</v>
      </c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2"/>
      <c r="R67" s="69"/>
      <c r="S67" s="68"/>
    </row>
    <row r="68" spans="1:19">
      <c r="A68" s="68"/>
      <c r="B68" s="69"/>
      <c r="D68" s="360"/>
      <c r="E68" s="361" t="s">
        <v>276</v>
      </c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2"/>
      <c r="R68" s="69"/>
      <c r="S68" s="68"/>
    </row>
    <row r="69" spans="1:19">
      <c r="A69" s="68"/>
      <c r="B69" s="69"/>
      <c r="D69" s="360"/>
      <c r="E69" s="361" t="s">
        <v>272</v>
      </c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2"/>
      <c r="R69" s="69"/>
      <c r="S69" s="68"/>
    </row>
    <row r="70" spans="1:19">
      <c r="A70" s="68"/>
      <c r="B70" s="69"/>
      <c r="D70" s="360"/>
      <c r="E70" s="361" t="s">
        <v>277</v>
      </c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2"/>
      <c r="R70" s="69"/>
      <c r="S70" s="68"/>
    </row>
    <row r="71" spans="1:19">
      <c r="A71" s="68"/>
      <c r="B71" s="69"/>
      <c r="D71" s="360"/>
      <c r="E71" s="361" t="s">
        <v>278</v>
      </c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2"/>
      <c r="R71" s="69"/>
      <c r="S71" s="68"/>
    </row>
    <row r="72" spans="1:19">
      <c r="A72" s="68"/>
      <c r="B72" s="69"/>
      <c r="D72" s="360"/>
      <c r="E72" s="361" t="s">
        <v>279</v>
      </c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2"/>
      <c r="R72" s="69"/>
      <c r="S72" s="68"/>
    </row>
    <row r="73" spans="1:19">
      <c r="A73" s="68"/>
      <c r="B73" s="69"/>
      <c r="D73" s="373" t="s">
        <v>280</v>
      </c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5"/>
      <c r="R73" s="69"/>
      <c r="S73" s="68"/>
    </row>
    <row r="74" spans="1:19">
      <c r="A74" s="68"/>
      <c r="B74" s="69"/>
      <c r="D74" s="373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5"/>
      <c r="R74" s="69"/>
      <c r="S74" s="68"/>
    </row>
    <row r="75" spans="1:19" ht="13.5" thickBot="1">
      <c r="A75" s="68"/>
      <c r="B75" s="69"/>
      <c r="D75" s="376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8"/>
      <c r="R75" s="69"/>
      <c r="S75" s="68"/>
    </row>
    <row r="76" spans="1:19" ht="13.5" thickBot="1">
      <c r="A76" s="68"/>
      <c r="B76" s="69"/>
      <c r="R76" s="69"/>
      <c r="S76" s="68"/>
    </row>
    <row r="77" spans="1:19">
      <c r="A77" s="68"/>
      <c r="B77" s="69"/>
      <c r="D77" s="348" t="s">
        <v>281</v>
      </c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50"/>
      <c r="R77" s="69"/>
      <c r="S77" s="68"/>
    </row>
    <row r="78" spans="1:19">
      <c r="A78" s="68"/>
      <c r="B78" s="69"/>
      <c r="D78" s="60" t="s">
        <v>282</v>
      </c>
      <c r="P78" s="61"/>
      <c r="R78" s="69"/>
      <c r="S78" s="68"/>
    </row>
    <row r="79" spans="1:19">
      <c r="A79" s="68"/>
      <c r="B79" s="69"/>
      <c r="D79" s="60"/>
      <c r="P79" s="61"/>
      <c r="R79" s="69"/>
      <c r="S79" s="68"/>
    </row>
    <row r="80" spans="1:19">
      <c r="A80" s="68"/>
      <c r="B80" s="69"/>
      <c r="D80" s="60"/>
      <c r="P80" s="61"/>
      <c r="R80" s="69"/>
      <c r="S80" s="68"/>
    </row>
    <row r="81" spans="1:19">
      <c r="A81" s="68"/>
      <c r="B81" s="69"/>
      <c r="D81" s="60"/>
      <c r="P81" s="61"/>
      <c r="R81" s="69"/>
      <c r="S81" s="68"/>
    </row>
    <row r="82" spans="1:19">
      <c r="A82" s="68"/>
      <c r="B82" s="69"/>
      <c r="D82" s="60"/>
      <c r="P82" s="61"/>
      <c r="R82" s="69"/>
      <c r="S82" s="68"/>
    </row>
    <row r="83" spans="1:19">
      <c r="A83" s="68"/>
      <c r="B83" s="69"/>
      <c r="D83" s="60"/>
      <c r="P83" s="61"/>
      <c r="R83" s="69"/>
      <c r="S83" s="68"/>
    </row>
    <row r="84" spans="1:19">
      <c r="A84" s="68"/>
      <c r="B84" s="69"/>
      <c r="D84" s="60"/>
      <c r="P84" s="61"/>
      <c r="R84" s="69"/>
      <c r="S84" s="68"/>
    </row>
    <row r="85" spans="1:19">
      <c r="A85" s="68"/>
      <c r="B85" s="69"/>
      <c r="D85" s="60"/>
      <c r="P85" s="61"/>
      <c r="R85" s="69"/>
      <c r="S85" s="68"/>
    </row>
    <row r="86" spans="1:19">
      <c r="A86" s="68"/>
      <c r="B86" s="69"/>
      <c r="D86" s="60"/>
      <c r="P86" s="61"/>
      <c r="R86" s="69"/>
      <c r="S86" s="68"/>
    </row>
    <row r="87" spans="1:19">
      <c r="A87" s="68"/>
      <c r="B87" s="69"/>
      <c r="D87" s="60"/>
      <c r="P87" s="61"/>
      <c r="R87" s="69"/>
      <c r="S87" s="68"/>
    </row>
    <row r="88" spans="1:19">
      <c r="A88" s="68"/>
      <c r="B88" s="69"/>
      <c r="D88" s="60"/>
      <c r="P88" s="61"/>
      <c r="R88" s="69"/>
      <c r="S88" s="68"/>
    </row>
    <row r="89" spans="1:19">
      <c r="A89" s="68"/>
      <c r="B89" s="69"/>
      <c r="D89" s="60"/>
      <c r="P89" s="61"/>
      <c r="R89" s="69"/>
      <c r="S89" s="68"/>
    </row>
    <row r="90" spans="1:19">
      <c r="A90" s="68"/>
      <c r="B90" s="69"/>
      <c r="D90" s="60"/>
      <c r="P90" s="61"/>
      <c r="R90" s="69"/>
      <c r="S90" s="68"/>
    </row>
    <row r="91" spans="1:19">
      <c r="A91" s="68"/>
      <c r="B91" s="69"/>
      <c r="D91" s="60"/>
      <c r="P91" s="61"/>
      <c r="R91" s="69"/>
      <c r="S91" s="68"/>
    </row>
    <row r="92" spans="1:19">
      <c r="A92" s="68"/>
      <c r="B92" s="69"/>
      <c r="D92" s="60"/>
      <c r="P92" s="61"/>
      <c r="R92" s="69"/>
      <c r="S92" s="68"/>
    </row>
    <row r="93" spans="1:19">
      <c r="A93" s="68"/>
      <c r="B93" s="69"/>
      <c r="D93" s="60"/>
      <c r="P93" s="61"/>
      <c r="R93" s="69"/>
      <c r="S93" s="68"/>
    </row>
    <row r="94" spans="1:19">
      <c r="A94" s="68"/>
      <c r="B94" s="69"/>
      <c r="D94" s="60"/>
      <c r="P94" s="61"/>
      <c r="R94" s="69"/>
      <c r="S94" s="68"/>
    </row>
    <row r="95" spans="1:19">
      <c r="A95" s="68"/>
      <c r="B95" s="69"/>
      <c r="D95" s="60"/>
      <c r="P95" s="61"/>
      <c r="R95" s="69"/>
      <c r="S95" s="68"/>
    </row>
    <row r="96" spans="1:19">
      <c r="A96" s="68"/>
      <c r="B96" s="69"/>
      <c r="D96" s="60"/>
      <c r="P96" s="61"/>
      <c r="R96" s="69"/>
      <c r="S96" s="68"/>
    </row>
    <row r="97" spans="1:19">
      <c r="A97" s="68"/>
      <c r="B97" s="69"/>
      <c r="D97" s="60"/>
      <c r="P97" s="61"/>
      <c r="R97" s="69"/>
      <c r="S97" s="68"/>
    </row>
    <row r="98" spans="1:19" ht="13.5" thickBot="1">
      <c r="A98" s="68"/>
      <c r="B98" s="69"/>
      <c r="D98" s="62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4"/>
      <c r="R98" s="69"/>
      <c r="S98" s="68"/>
    </row>
    <row r="99" spans="1:19" ht="13.5" thickBot="1">
      <c r="A99" s="68"/>
      <c r="B99" s="69"/>
      <c r="R99" s="69"/>
      <c r="S99" s="68"/>
    </row>
    <row r="100" spans="1:19">
      <c r="A100" s="68"/>
      <c r="B100" s="69"/>
      <c r="D100" s="368" t="s">
        <v>283</v>
      </c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70"/>
      <c r="R100" s="69"/>
      <c r="S100" s="68"/>
    </row>
    <row r="101" spans="1:19">
      <c r="A101" s="68"/>
      <c r="B101" s="69"/>
      <c r="D101" s="351" t="s">
        <v>284</v>
      </c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3"/>
      <c r="R101" s="69"/>
      <c r="S101" s="68"/>
    </row>
    <row r="102" spans="1:19">
      <c r="A102" s="68"/>
      <c r="B102" s="69"/>
      <c r="D102" s="354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6"/>
      <c r="R102" s="69"/>
      <c r="S102" s="68"/>
    </row>
    <row r="103" spans="1:19">
      <c r="A103" s="68"/>
      <c r="B103" s="69"/>
      <c r="D103" s="351" t="s">
        <v>285</v>
      </c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3"/>
      <c r="R103" s="69"/>
      <c r="S103" s="68"/>
    </row>
    <row r="104" spans="1:19">
      <c r="A104" s="68"/>
      <c r="B104" s="69"/>
      <c r="D104" s="351" t="s">
        <v>286</v>
      </c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3"/>
      <c r="R104" s="69"/>
      <c r="S104" s="68"/>
    </row>
    <row r="105" spans="1:19">
      <c r="A105" s="68"/>
      <c r="B105" s="69"/>
      <c r="D105" s="60" t="s">
        <v>287</v>
      </c>
      <c r="P105" s="61"/>
      <c r="R105" s="69"/>
      <c r="S105" s="68"/>
    </row>
    <row r="106" spans="1:19">
      <c r="A106" s="68"/>
      <c r="B106" s="69"/>
      <c r="D106" s="60" t="s">
        <v>288</v>
      </c>
      <c r="P106" s="61"/>
      <c r="R106" s="69"/>
      <c r="S106" s="68"/>
    </row>
    <row r="107" spans="1:19" ht="13.5" thickBot="1">
      <c r="A107" s="68"/>
      <c r="B107" s="69"/>
      <c r="D107" s="357" t="s">
        <v>289</v>
      </c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9"/>
      <c r="R107" s="69"/>
      <c r="S107" s="68"/>
    </row>
    <row r="108" spans="1:19" ht="13.5" thickBot="1">
      <c r="A108" s="68"/>
      <c r="B108" s="69"/>
      <c r="R108" s="69"/>
      <c r="S108" s="68"/>
    </row>
    <row r="109" spans="1:19" ht="13.5" thickBot="1">
      <c r="A109" s="68"/>
      <c r="B109" s="69"/>
      <c r="D109" s="348" t="s">
        <v>290</v>
      </c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50"/>
      <c r="R109" s="69"/>
      <c r="S109" s="68"/>
    </row>
    <row r="110" spans="1:19">
      <c r="A110" s="68"/>
      <c r="B110" s="69"/>
      <c r="D110" s="57" t="s">
        <v>291</v>
      </c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9"/>
      <c r="R110" s="69"/>
      <c r="S110" s="68"/>
    </row>
    <row r="111" spans="1:19">
      <c r="A111" s="68"/>
      <c r="B111" s="69"/>
      <c r="D111" s="351" t="s">
        <v>292</v>
      </c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3"/>
      <c r="R111" s="69"/>
      <c r="S111" s="68"/>
    </row>
    <row r="112" spans="1:19">
      <c r="A112" s="68"/>
      <c r="B112" s="69"/>
      <c r="D112" s="60"/>
      <c r="P112" s="61"/>
      <c r="R112" s="69"/>
      <c r="S112" s="68"/>
    </row>
    <row r="113" spans="1:19">
      <c r="A113" s="68"/>
      <c r="B113" s="69"/>
      <c r="D113" s="351" t="s">
        <v>293</v>
      </c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3"/>
      <c r="R113" s="69"/>
      <c r="S113" s="68"/>
    </row>
    <row r="114" spans="1:19">
      <c r="A114" s="68"/>
      <c r="B114" s="69"/>
      <c r="D114" s="351" t="s">
        <v>294</v>
      </c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3"/>
      <c r="R114" s="69"/>
      <c r="S114" s="68"/>
    </row>
    <row r="115" spans="1:19" ht="9" customHeight="1">
      <c r="A115" s="68"/>
      <c r="B115" s="69"/>
      <c r="D115" s="60"/>
      <c r="P115" s="61"/>
      <c r="R115" s="69"/>
      <c r="S115" s="68"/>
    </row>
    <row r="116" spans="1:19" ht="13.5" thickBot="1">
      <c r="A116" s="68"/>
      <c r="B116" s="69"/>
      <c r="D116" s="365" t="s">
        <v>295</v>
      </c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7"/>
      <c r="R116" s="69"/>
      <c r="S116" s="68"/>
    </row>
    <row r="117" spans="1:19" ht="7.15" customHeight="1">
      <c r="A117" s="68"/>
      <c r="B117" s="69"/>
      <c r="R117" s="69"/>
      <c r="S117" s="68"/>
    </row>
    <row r="118" spans="1:19" ht="7.15" customHeight="1">
      <c r="A118" s="68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8"/>
    </row>
    <row r="119" spans="1:19" ht="10.1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</sheetData>
  <mergeCells count="70">
    <mergeCell ref="D4:P4"/>
    <mergeCell ref="D11:P11"/>
    <mergeCell ref="D21:P21"/>
    <mergeCell ref="D22:P22"/>
    <mergeCell ref="E23:P23"/>
    <mergeCell ref="D31:D34"/>
    <mergeCell ref="E31:P31"/>
    <mergeCell ref="E32:P32"/>
    <mergeCell ref="E33:P34"/>
    <mergeCell ref="D24:D30"/>
    <mergeCell ref="E25:P25"/>
    <mergeCell ref="E26:P26"/>
    <mergeCell ref="E27:P27"/>
    <mergeCell ref="E28:P28"/>
    <mergeCell ref="E29:P29"/>
    <mergeCell ref="E30:P30"/>
    <mergeCell ref="E24:P24"/>
    <mergeCell ref="D36:D37"/>
    <mergeCell ref="E35:P35"/>
    <mergeCell ref="E36:P36"/>
    <mergeCell ref="E37:P37"/>
    <mergeCell ref="D38:P39"/>
    <mergeCell ref="D41:P41"/>
    <mergeCell ref="D42:P42"/>
    <mergeCell ref="D43:P43"/>
    <mergeCell ref="E44:P44"/>
    <mergeCell ref="D45:D51"/>
    <mergeCell ref="E46:P46"/>
    <mergeCell ref="E47:P47"/>
    <mergeCell ref="E48:P48"/>
    <mergeCell ref="E49:P49"/>
    <mergeCell ref="E50:P50"/>
    <mergeCell ref="E51:P51"/>
    <mergeCell ref="E45:P45"/>
    <mergeCell ref="E66:P66"/>
    <mergeCell ref="E63:P63"/>
    <mergeCell ref="E64:P64"/>
    <mergeCell ref="E56:P56"/>
    <mergeCell ref="E60:P60"/>
    <mergeCell ref="E62:P62"/>
    <mergeCell ref="E57:P57"/>
    <mergeCell ref="E58:P58"/>
    <mergeCell ref="E59:P59"/>
    <mergeCell ref="E61:P61"/>
    <mergeCell ref="D52:D55"/>
    <mergeCell ref="E52:P52"/>
    <mergeCell ref="E53:P53"/>
    <mergeCell ref="E54:P55"/>
    <mergeCell ref="D116:P116"/>
    <mergeCell ref="D100:P100"/>
    <mergeCell ref="E65:P65"/>
    <mergeCell ref="E68:P68"/>
    <mergeCell ref="E69:P69"/>
    <mergeCell ref="E70:P70"/>
    <mergeCell ref="E71:P71"/>
    <mergeCell ref="D73:P75"/>
    <mergeCell ref="D67:D72"/>
    <mergeCell ref="E67:P67"/>
    <mergeCell ref="E72:P72"/>
    <mergeCell ref="D56:D66"/>
    <mergeCell ref="D77:P77"/>
    <mergeCell ref="D109:P109"/>
    <mergeCell ref="D111:P111"/>
    <mergeCell ref="D113:P113"/>
    <mergeCell ref="D114:P114"/>
    <mergeCell ref="D102:P102"/>
    <mergeCell ref="D103:P103"/>
    <mergeCell ref="D104:P104"/>
    <mergeCell ref="D101:P101"/>
    <mergeCell ref="D107:P10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6d0e2-d076-45f4-bd61-ec185279c739" xsi:nil="true"/>
    <lcf76f155ced4ddcb4097134ff3c332f xmlns="b62a6d4d-beed-4fc6-b6b1-e439657f713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5B76779DA21479FBC11F2B0B18D30" ma:contentTypeVersion="15" ma:contentTypeDescription="Crie um novo documento." ma:contentTypeScope="" ma:versionID="d650990971d3fd94ddd841421975ddbe">
  <xsd:schema xmlns:xsd="http://www.w3.org/2001/XMLSchema" xmlns:xs="http://www.w3.org/2001/XMLSchema" xmlns:p="http://schemas.microsoft.com/office/2006/metadata/properties" xmlns:ns2="b62a6d4d-beed-4fc6-b6b1-e439657f7139" xmlns:ns3="2c06d0e2-d076-45f4-bd61-ec185279c739" targetNamespace="http://schemas.microsoft.com/office/2006/metadata/properties" ma:root="true" ma:fieldsID="20c3acecdfdfed06ea2ff0ac91c7e719" ns2:_="" ns3:_="">
    <xsd:import namespace="b62a6d4d-beed-4fc6-b6b1-e439657f7139"/>
    <xsd:import namespace="2c06d0e2-d076-45f4-bd61-ec185279c7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a6d4d-beed-4fc6-b6b1-e439657f7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6d0e2-d076-45f4-bd61-ec185279c73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79e0e5e-7e26-435e-88b2-984ec285e3e4}" ma:internalName="TaxCatchAll" ma:showField="CatchAllData" ma:web="2c06d0e2-d076-45f4-bd61-ec185279c7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FA3A6D-37F6-4660-91A4-6E75F0A9157A}"/>
</file>

<file path=customXml/itemProps2.xml><?xml version="1.0" encoding="utf-8"?>
<ds:datastoreItem xmlns:ds="http://schemas.openxmlformats.org/officeDocument/2006/customXml" ds:itemID="{777C17A2-04AA-4888-A635-BD0A25FE6C15}"/>
</file>

<file path=customXml/itemProps3.xml><?xml version="1.0" encoding="utf-8"?>
<ds:datastoreItem xmlns:ds="http://schemas.openxmlformats.org/officeDocument/2006/customXml" ds:itemID="{2974215C-FD66-49AA-8A5D-4300DEA4FE27}"/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FUPAI</dc:creator>
  <cp:keywords/>
  <dc:description/>
  <cp:lastModifiedBy>DANIELLE CRISTINA MACIEL MARQUES</cp:lastModifiedBy>
  <cp:revision/>
  <dcterms:created xsi:type="dcterms:W3CDTF">2006-08-08T13:31:37Z</dcterms:created>
  <dcterms:modified xsi:type="dcterms:W3CDTF">2025-04-03T17:30:53Z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0x0101001835B76779DA21479FBC11F2B0B18D30</vt:lpwstr>
  </property>
  <property fmtid="{D5CDD505-2E9C-101B-9397-08002B2CF9AE}" pid="3" name="MediaServiceImageTags">
    <vt:lpwstr/>
  </property>
</Properties>
</file>