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migbr-my.sharepoint.com/personal/matheus_herzog_cemig_com_br/Documents/Área de Trabalho/CPP INOVAÇÃO/Doc Inova PEE-rev3/"/>
    </mc:Choice>
  </mc:AlternateContent>
  <xr:revisionPtr revIDLastSave="21" documentId="13_ncr:1_{408C122C-EE0F-4F6B-B984-1E7B6934F8DE}" xr6:coauthVersionLast="47" xr6:coauthVersionMax="47" xr10:uidLastSave="{F3D1973F-594D-4B00-AB3E-95A23402992D}"/>
  <bookViews>
    <workbookView xWindow="-120" yWindow="-120" windowWidth="19440" windowHeight="14880" tabRatio="921" xr2:uid="{00000000-000D-0000-FFFF-FFFF00000000}"/>
  </bookViews>
  <sheets>
    <sheet name="RCB PROJETO (1 USO FINAL)" sheetId="34" r:id="rId1"/>
    <sheet name="RCB - PROJETO (+1 USO FINAL)" sheetId="35" r:id="rId2"/>
    <sheet name="RCB PEE (1 USO FINAL)" sheetId="32" r:id="rId3"/>
    <sheet name="RCB - PEE (+1 USO FINAL)" sheetId="33" r:id="rId4"/>
  </sheets>
  <externalReferences>
    <externalReference r:id="rId5"/>
  </externalReferences>
  <definedNames>
    <definedName name="_xlnm._FilterDatabase" localSheetId="3" hidden="1">'RCB - PEE (+1 USO FINAL)'!$A$3:$M$3</definedName>
    <definedName name="_xlnm._FilterDatabase" localSheetId="1" hidden="1">'RCB - PROJETO (+1 USO FINAL)'!$A$3:$M$3</definedName>
    <definedName name="_xlnm._FilterDatabase" localSheetId="2" hidden="1">'RCB PEE (1 USO FINAL)'!$A$3:$M$3</definedName>
    <definedName name="_xlnm._FilterDatabase" localSheetId="0" hidden="1">'RCB PROJETO (1 USO FINAL)'!$A$3:$M$3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35" l="1"/>
  <c r="H46" i="35"/>
  <c r="H44" i="35"/>
  <c r="H40" i="35"/>
  <c r="H38" i="35"/>
  <c r="H41" i="35" s="1"/>
  <c r="H35" i="35"/>
  <c r="H34" i="35"/>
  <c r="H52" i="35" s="1"/>
  <c r="H32" i="35"/>
  <c r="H50" i="35" s="1"/>
  <c r="H53" i="35" s="1"/>
  <c r="D27" i="35"/>
  <c r="E27" i="35" s="1"/>
  <c r="E26" i="35"/>
  <c r="C25" i="35"/>
  <c r="C24" i="35"/>
  <c r="C23" i="35"/>
  <c r="D23" i="35" s="1"/>
  <c r="E23" i="35" s="1"/>
  <c r="D22" i="35"/>
  <c r="E22" i="35" s="1"/>
  <c r="C22" i="35"/>
  <c r="C21" i="35"/>
  <c r="D20" i="35"/>
  <c r="E20" i="35" s="1"/>
  <c r="C20" i="35"/>
  <c r="D19" i="35"/>
  <c r="C19" i="35"/>
  <c r="C18" i="35"/>
  <c r="E14" i="35"/>
  <c r="G13" i="35"/>
  <c r="C13" i="35"/>
  <c r="G12" i="35"/>
  <c r="C12" i="35"/>
  <c r="G11" i="35"/>
  <c r="C11" i="35"/>
  <c r="G10" i="35"/>
  <c r="C10" i="35"/>
  <c r="G9" i="35"/>
  <c r="C9" i="35"/>
  <c r="G8" i="35"/>
  <c r="C8" i="35"/>
  <c r="G7" i="35"/>
  <c r="C7" i="35"/>
  <c r="G6" i="35"/>
  <c r="C6" i="35"/>
  <c r="G5" i="35"/>
  <c r="C5" i="35"/>
  <c r="G4" i="35"/>
  <c r="C4" i="35"/>
  <c r="H34" i="34"/>
  <c r="H32" i="34"/>
  <c r="H35" i="34" s="1"/>
  <c r="D27" i="34"/>
  <c r="E27" i="34" s="1"/>
  <c r="E26" i="34"/>
  <c r="C25" i="34"/>
  <c r="C24" i="34"/>
  <c r="C23" i="34"/>
  <c r="D23" i="34" s="1"/>
  <c r="E23" i="34" s="1"/>
  <c r="D22" i="34"/>
  <c r="C22" i="34"/>
  <c r="E22" i="34" s="1"/>
  <c r="C21" i="34"/>
  <c r="C20" i="34"/>
  <c r="D19" i="34"/>
  <c r="C19" i="34"/>
  <c r="C18" i="34"/>
  <c r="E14" i="34"/>
  <c r="G13" i="34"/>
  <c r="C13" i="34"/>
  <c r="G12" i="34"/>
  <c r="C12" i="34"/>
  <c r="G11" i="34"/>
  <c r="C11" i="34"/>
  <c r="G10" i="34"/>
  <c r="C10" i="34"/>
  <c r="G9" i="34"/>
  <c r="C9" i="34"/>
  <c r="G8" i="34"/>
  <c r="C8" i="34"/>
  <c r="G7" i="34"/>
  <c r="C7" i="34"/>
  <c r="G6" i="34"/>
  <c r="C6" i="34"/>
  <c r="G5" i="34"/>
  <c r="C5" i="34"/>
  <c r="G4" i="34"/>
  <c r="C4" i="34"/>
  <c r="H46" i="33"/>
  <c r="H44" i="33"/>
  <c r="H47" i="33" s="1"/>
  <c r="H40" i="33"/>
  <c r="H38" i="33"/>
  <c r="H50" i="33" s="1"/>
  <c r="H34" i="33"/>
  <c r="H32" i="33"/>
  <c r="H35" i="33" s="1"/>
  <c r="D27" i="33"/>
  <c r="E27" i="33" s="1"/>
  <c r="E26" i="33"/>
  <c r="C25" i="33"/>
  <c r="C24" i="33"/>
  <c r="C23" i="33"/>
  <c r="D23" i="33" s="1"/>
  <c r="E23" i="33" s="1"/>
  <c r="D22" i="33"/>
  <c r="E22" i="33" s="1"/>
  <c r="C22" i="33"/>
  <c r="C21" i="33"/>
  <c r="C20" i="33"/>
  <c r="D19" i="33"/>
  <c r="C19" i="33"/>
  <c r="C18" i="33"/>
  <c r="E14" i="33"/>
  <c r="G13" i="33"/>
  <c r="C13" i="33"/>
  <c r="G12" i="33"/>
  <c r="C12" i="33"/>
  <c r="G11" i="33"/>
  <c r="C11" i="33"/>
  <c r="G10" i="33"/>
  <c r="C10" i="33"/>
  <c r="G9" i="33"/>
  <c r="C9" i="33"/>
  <c r="G8" i="33"/>
  <c r="C8" i="33"/>
  <c r="G7" i="33"/>
  <c r="C7" i="33"/>
  <c r="G6" i="33"/>
  <c r="C6" i="33"/>
  <c r="G5" i="33"/>
  <c r="C5" i="33"/>
  <c r="G4" i="33"/>
  <c r="C4" i="33"/>
  <c r="H35" i="32"/>
  <c r="H34" i="32"/>
  <c r="H32" i="32"/>
  <c r="G4" i="32"/>
  <c r="E14" i="32"/>
  <c r="E26" i="32"/>
  <c r="C25" i="32"/>
  <c r="E24" i="35" l="1"/>
  <c r="D25" i="35"/>
  <c r="E25" i="35" s="1"/>
  <c r="D18" i="35"/>
  <c r="E18" i="35" s="1"/>
  <c r="D21" i="35"/>
  <c r="E21" i="35" s="1"/>
  <c r="D24" i="35"/>
  <c r="E25" i="34"/>
  <c r="E20" i="34"/>
  <c r="D18" i="34"/>
  <c r="E18" i="34" s="1"/>
  <c r="D21" i="34"/>
  <c r="E21" i="34" s="1"/>
  <c r="D24" i="34"/>
  <c r="E24" i="34" s="1"/>
  <c r="D25" i="34"/>
  <c r="D20" i="34"/>
  <c r="H41" i="33"/>
  <c r="H52" i="33"/>
  <c r="H53" i="33" s="1"/>
  <c r="E20" i="33"/>
  <c r="E21" i="33"/>
  <c r="D18" i="33"/>
  <c r="E18" i="33" s="1"/>
  <c r="E28" i="33" s="1"/>
  <c r="E29" i="33" s="1"/>
  <c r="H4" i="33" s="1"/>
  <c r="H36" i="33" s="1"/>
  <c r="D21" i="33"/>
  <c r="D25" i="33"/>
  <c r="E25" i="33" s="1"/>
  <c r="D20" i="33"/>
  <c r="D24" i="33"/>
  <c r="E24" i="33" s="1"/>
  <c r="D25" i="32"/>
  <c r="E25" i="32" s="1"/>
  <c r="D27" i="32"/>
  <c r="E27" i="32" s="1"/>
  <c r="C24" i="32"/>
  <c r="D24" i="32" s="1"/>
  <c r="C23" i="32"/>
  <c r="D23" i="32" s="1"/>
  <c r="E23" i="32" s="1"/>
  <c r="C22" i="32"/>
  <c r="C21" i="32"/>
  <c r="D21" i="32" s="1"/>
  <c r="E21" i="32" s="1"/>
  <c r="C20" i="32"/>
  <c r="C19" i="32"/>
  <c r="D19" i="32" s="1"/>
  <c r="C18" i="32"/>
  <c r="D18" i="32" s="1"/>
  <c r="E18" i="32" s="1"/>
  <c r="G13" i="32"/>
  <c r="C13" i="32"/>
  <c r="G12" i="32"/>
  <c r="C12" i="32"/>
  <c r="G11" i="32"/>
  <c r="C11" i="32"/>
  <c r="G10" i="32"/>
  <c r="C10" i="32"/>
  <c r="G9" i="32"/>
  <c r="C9" i="32"/>
  <c r="G8" i="32"/>
  <c r="C8" i="32"/>
  <c r="G7" i="32"/>
  <c r="C7" i="32"/>
  <c r="G6" i="32"/>
  <c r="C6" i="32"/>
  <c r="G5" i="32"/>
  <c r="C5" i="32"/>
  <c r="C4" i="32"/>
  <c r="E28" i="35" l="1"/>
  <c r="E29" i="35" s="1"/>
  <c r="E28" i="34"/>
  <c r="E29" i="34" s="1"/>
  <c r="H11" i="33"/>
  <c r="H7" i="33"/>
  <c r="H12" i="33"/>
  <c r="H8" i="33"/>
  <c r="H14" i="33"/>
  <c r="H54" i="33" s="1"/>
  <c r="H13" i="33"/>
  <c r="H48" i="33" s="1"/>
  <c r="H9" i="33"/>
  <c r="H5" i="33"/>
  <c r="H10" i="33"/>
  <c r="H42" i="33" s="1"/>
  <c r="H6" i="33"/>
  <c r="D20" i="32"/>
  <c r="E20" i="32" s="1"/>
  <c r="E28" i="32" s="1"/>
  <c r="E29" i="32" s="1"/>
  <c r="H4" i="32" s="1"/>
  <c r="D22" i="32"/>
  <c r="E22" i="32" s="1"/>
  <c r="E24" i="32"/>
  <c r="H7" i="35" l="1"/>
  <c r="H10" i="35"/>
  <c r="H42" i="35" s="1"/>
  <c r="H12" i="35"/>
  <c r="H4" i="35"/>
  <c r="H9" i="35"/>
  <c r="H6" i="35"/>
  <c r="H11" i="35"/>
  <c r="H8" i="35"/>
  <c r="H13" i="35"/>
  <c r="H48" i="35" s="1"/>
  <c r="H5" i="35"/>
  <c r="H11" i="34"/>
  <c r="H13" i="34"/>
  <c r="H12" i="34"/>
  <c r="H4" i="34"/>
  <c r="H14" i="34" s="1"/>
  <c r="H36" i="34" s="1"/>
  <c r="H8" i="34"/>
  <c r="H5" i="34"/>
  <c r="H9" i="34"/>
  <c r="H10" i="34"/>
  <c r="H6" i="34"/>
  <c r="H7" i="34"/>
  <c r="H11" i="32"/>
  <c r="H14" i="35" l="1"/>
  <c r="H54" i="35" s="1"/>
  <c r="H36" i="35"/>
  <c r="H14" i="32"/>
  <c r="H36" i="32" s="1"/>
  <c r="H12" i="32"/>
  <c r="H13" i="32"/>
  <c r="H6" i="32"/>
  <c r="H5" i="32"/>
  <c r="H10" i="32"/>
  <c r="H7" i="32"/>
  <c r="H9" i="32"/>
  <c r="H8" i="32"/>
</calcChain>
</file>

<file path=xl/sharedStrings.xml><?xml version="1.0" encoding="utf-8"?>
<sst xmlns="http://schemas.openxmlformats.org/spreadsheetml/2006/main" count="242" uniqueCount="51">
  <si>
    <t>Marketing</t>
  </si>
  <si>
    <t>Treinamento e Capacitação</t>
  </si>
  <si>
    <t>Descarte de Materiais</t>
  </si>
  <si>
    <t>Outros Custos Indiretos</t>
  </si>
  <si>
    <t>Custos</t>
  </si>
  <si>
    <t>Equipamentos</t>
  </si>
  <si>
    <t>Item</t>
  </si>
  <si>
    <t>Equipamento</t>
  </si>
  <si>
    <t>Custo</t>
  </si>
  <si>
    <t>Qtd</t>
  </si>
  <si>
    <t>Custo total</t>
  </si>
  <si>
    <t>Vida Útil</t>
  </si>
  <si>
    <t>Fator rec. Capital</t>
  </si>
  <si>
    <t>Custo anualizado com indiretos</t>
  </si>
  <si>
    <t>Total equipamentos</t>
  </si>
  <si>
    <t>Serviços e demais custos indiretos</t>
  </si>
  <si>
    <t>Descrição</t>
  </si>
  <si>
    <t>Mão de obra de Terceiros</t>
  </si>
  <si>
    <t>Medição e verificação</t>
  </si>
  <si>
    <t>Total serviços e demais indiretos</t>
  </si>
  <si>
    <t>Custo total do Projeto</t>
  </si>
  <si>
    <t>Beneficios</t>
  </si>
  <si>
    <t>Energia economizada</t>
  </si>
  <si>
    <t>EE (MWh/ano)</t>
  </si>
  <si>
    <t>Custo Unitário de energia</t>
  </si>
  <si>
    <t>Benefício energia</t>
  </si>
  <si>
    <t>Demanda reduzida na ponta</t>
  </si>
  <si>
    <t>RDP (kW.ano)</t>
  </si>
  <si>
    <t>Custo Unitário de demanda</t>
  </si>
  <si>
    <t>Beneficio demanda</t>
  </si>
  <si>
    <t>Benefício Total</t>
  </si>
  <si>
    <t>RCB</t>
  </si>
  <si>
    <t>Auditoria Cont. e Finan. (CEMIG)</t>
  </si>
  <si>
    <t>Mão de obra própria (CEMIG)</t>
  </si>
  <si>
    <t>Transporte (CEMIG)</t>
  </si>
  <si>
    <t>Administração Própria (CEMIG)</t>
  </si>
  <si>
    <t>Beneficios Uso Final 1</t>
  </si>
  <si>
    <t>Uso Final 1</t>
  </si>
  <si>
    <t>Uso Final 2</t>
  </si>
  <si>
    <t>Uso Final 3</t>
  </si>
  <si>
    <t>RCB Uso Final 1</t>
  </si>
  <si>
    <t>Beneficios Uso Final 2</t>
  </si>
  <si>
    <t>Beneficios Uso Final 3</t>
  </si>
  <si>
    <t>Beneficios TOTAIS</t>
  </si>
  <si>
    <t>RCB Uso Final 2</t>
  </si>
  <si>
    <t>RCB Uso Final 3</t>
  </si>
  <si>
    <t>Benefício Uso Final 1</t>
  </si>
  <si>
    <t>Benefício Uso Final 2</t>
  </si>
  <si>
    <t>Benefício Uso Final 3</t>
  </si>
  <si>
    <t>RCB Global</t>
  </si>
  <si>
    <t>Equipamento ou Serviço/Consultoria Educacional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</si>
</sst>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\-#,##0.00\ 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thick">
        <color theme="4"/>
      </right>
      <top/>
      <bottom style="medium">
        <color theme="4"/>
      </bottom>
      <diagonal/>
    </border>
    <border>
      <left style="thick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ck">
        <color theme="4"/>
      </right>
      <top style="medium">
        <color theme="4"/>
      </top>
      <bottom style="medium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4"/>
      </left>
      <right/>
      <top style="medium">
        <color theme="4"/>
      </top>
      <bottom style="thick">
        <color theme="4"/>
      </bottom>
      <diagonal/>
    </border>
    <border>
      <left/>
      <right/>
      <top style="medium">
        <color theme="4"/>
      </top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 style="thick">
        <color theme="3" tint="-0.24994659260841701"/>
      </bottom>
      <diagonal/>
    </border>
    <border>
      <left/>
      <right style="thick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44" fontId="3" fillId="4" borderId="13" xfId="2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2" fontId="3" fillId="4" borderId="13" xfId="0" applyNumberFormat="1" applyFont="1" applyFill="1" applyBorder="1" applyAlignment="1">
      <alignment horizontal="center" vertical="center"/>
    </xf>
    <xf numFmtId="44" fontId="3" fillId="4" borderId="14" xfId="2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44" fontId="3" fillId="0" borderId="13" xfId="2" applyFont="1" applyFill="1" applyBorder="1" applyAlignment="1">
      <alignment horizontal="center" vertical="center" wrapText="1"/>
    </xf>
    <xf numFmtId="44" fontId="3" fillId="2" borderId="13" xfId="2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44" fontId="3" fillId="2" borderId="14" xfId="2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9" fontId="6" fillId="0" borderId="16" xfId="0" applyNumberFormat="1" applyFont="1" applyBorder="1" applyAlignment="1">
      <alignment horizontal="center" vertical="center"/>
    </xf>
    <xf numFmtId="2" fontId="0" fillId="0" borderId="0" xfId="0" applyNumberFormat="1"/>
    <xf numFmtId="0" fontId="6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/>
    <xf numFmtId="44" fontId="3" fillId="4" borderId="13" xfId="2" applyFont="1" applyFill="1" applyBorder="1"/>
    <xf numFmtId="0" fontId="3" fillId="4" borderId="13" xfId="0" applyFont="1" applyFill="1" applyBorder="1" applyAlignment="1">
      <alignment horizontal="center"/>
    </xf>
    <xf numFmtId="44" fontId="3" fillId="4" borderId="14" xfId="2" applyFont="1" applyFill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44" fontId="3" fillId="0" borderId="13" xfId="2" applyFont="1" applyBorder="1"/>
    <xf numFmtId="0" fontId="3" fillId="0" borderId="13" xfId="0" applyFont="1" applyBorder="1" applyAlignment="1">
      <alignment horizontal="center"/>
    </xf>
    <xf numFmtId="44" fontId="3" fillId="0" borderId="14" xfId="2" applyFont="1" applyBorder="1"/>
    <xf numFmtId="164" fontId="6" fillId="0" borderId="0" xfId="0" applyNumberFormat="1" applyFont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44" fontId="3" fillId="4" borderId="19" xfId="2" applyFont="1" applyFill="1" applyBorder="1"/>
    <xf numFmtId="0" fontId="6" fillId="0" borderId="20" xfId="0" applyFont="1" applyBorder="1" applyAlignment="1">
      <alignment horizontal="center" vertical="center"/>
    </xf>
    <xf numFmtId="164" fontId="4" fillId="4" borderId="13" xfId="2" applyNumberFormat="1" applyFont="1" applyFill="1" applyBorder="1" applyAlignment="1">
      <alignment horizontal="center" vertical="center"/>
    </xf>
    <xf numFmtId="44" fontId="3" fillId="4" borderId="13" xfId="0" applyNumberFormat="1" applyFont="1" applyFill="1" applyBorder="1" applyAlignment="1">
      <alignment horizontal="center" vertical="center" wrapText="1"/>
    </xf>
    <xf numFmtId="2" fontId="4" fillId="4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164" fontId="4" fillId="0" borderId="13" xfId="2" applyNumberFormat="1" applyFont="1" applyFill="1" applyBorder="1" applyAlignment="1">
      <alignment horizontal="center" vertical="center"/>
    </xf>
    <xf numFmtId="165" fontId="3" fillId="0" borderId="13" xfId="1" applyNumberFormat="1" applyFont="1" applyFill="1" applyBorder="1" applyAlignment="1">
      <alignment horizontal="center" vertical="center"/>
    </xf>
    <xf numFmtId="7" fontId="3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44" fontId="3" fillId="0" borderId="14" xfId="2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4" fontId="4" fillId="0" borderId="0" xfId="2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7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4" fontId="3" fillId="0" borderId="22" xfId="2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4" fillId="0" borderId="1" xfId="2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7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4" borderId="17" xfId="0" applyFont="1" applyFill="1" applyBorder="1" applyAlignment="1">
      <alignment horizontal="right"/>
    </xf>
    <xf numFmtId="0" fontId="3" fillId="4" borderId="18" xfId="0" applyFont="1" applyFill="1" applyBorder="1" applyAlignment="1">
      <alignment horizontal="right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D3DFEF"/>
      <color rgb="FF4891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056295\Desktop\RELAT&#211;RIOS%20FINAIS\Modelos\RCB_Final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amentos detalhados"/>
      <sheetName val="Valor presente equipametnos"/>
      <sheetName val="Valor presente indiretos"/>
      <sheetName val="RCB - ex-ante PEE"/>
      <sheetName val="RCB - ex-post PEE"/>
      <sheetName val="RCB - ex-ante Proj"/>
      <sheetName val="RCB - ex-post Proj "/>
      <sheetName val="RCB - ex-ante Proje"/>
      <sheetName val="RCB - ex-post Proje"/>
    </sheetNames>
    <sheetDataSet>
      <sheetData sheetId="0"/>
      <sheetData sheetId="1"/>
      <sheetData sheetId="2">
        <row r="8">
          <cell r="F8">
            <v>0</v>
          </cell>
        </row>
        <row r="10">
          <cell r="F10">
            <v>0</v>
          </cell>
        </row>
        <row r="12">
          <cell r="F12">
            <v>0</v>
          </cell>
        </row>
        <row r="15">
          <cell r="F15">
            <v>0</v>
          </cell>
        </row>
        <row r="17">
          <cell r="F17">
            <v>0</v>
          </cell>
        </row>
        <row r="19">
          <cell r="F19">
            <v>0</v>
          </cell>
        </row>
        <row r="21">
          <cell r="F21">
            <v>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1E168-2D97-41E9-BE77-9C3052A1D75F}">
  <dimension ref="A1:M37"/>
  <sheetViews>
    <sheetView showGridLines="0" tabSelected="1" workbookViewId="0">
      <selection activeCell="G23" sqref="G23"/>
    </sheetView>
  </sheetViews>
  <sheetFormatPr defaultColWidth="9.140625" defaultRowHeight="15" x14ac:dyDescent="0.25"/>
  <cols>
    <col min="1" max="1" width="5.42578125" style="64" bestFit="1" customWidth="1"/>
    <col min="2" max="2" width="42.28515625" style="64" customWidth="1"/>
    <col min="3" max="3" width="15.42578125" style="64" bestFit="1" customWidth="1"/>
    <col min="4" max="4" width="14.42578125" style="64" customWidth="1"/>
    <col min="5" max="5" width="18.140625" style="64" customWidth="1"/>
    <col min="6" max="6" width="15" style="64" bestFit="1" customWidth="1"/>
    <col min="7" max="7" width="16.85546875" style="64" bestFit="1" customWidth="1"/>
    <col min="8" max="8" width="15.85546875" style="64" bestFit="1" customWidth="1"/>
    <col min="9" max="9" width="15" style="1" bestFit="1" customWidth="1"/>
    <col min="10" max="12" width="15" bestFit="1" customWidth="1"/>
    <col min="13" max="13" width="16.85546875" bestFit="1" customWidth="1"/>
  </cols>
  <sheetData>
    <row r="1" spans="1:12" ht="17.25" thickTop="1" thickBot="1" x14ac:dyDescent="0.3">
      <c r="A1" s="66" t="s">
        <v>4</v>
      </c>
      <c r="B1" s="67"/>
      <c r="C1" s="67"/>
      <c r="D1" s="67"/>
      <c r="E1" s="67"/>
      <c r="F1" s="67"/>
      <c r="G1" s="67"/>
      <c r="H1" s="68"/>
    </row>
    <row r="2" spans="1:12" ht="17.25" thickTop="1" thickBot="1" x14ac:dyDescent="0.3">
      <c r="A2" s="69" t="s">
        <v>5</v>
      </c>
      <c r="B2" s="70"/>
      <c r="C2" s="70"/>
      <c r="D2" s="70"/>
      <c r="E2" s="70"/>
      <c r="F2" s="70"/>
      <c r="G2" s="70"/>
      <c r="H2" s="71"/>
    </row>
    <row r="3" spans="1:12" ht="48.75" thickTop="1" thickBot="1" x14ac:dyDescent="0.3">
      <c r="A3" s="2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4" t="s">
        <v>13</v>
      </c>
    </row>
    <row r="4" spans="1:12" ht="16.5" thickBot="1" x14ac:dyDescent="0.3">
      <c r="A4" s="5">
        <v>1</v>
      </c>
      <c r="B4" s="6"/>
      <c r="C4" s="7" t="e">
        <f>E4/D4</f>
        <v>#DIV/0!</v>
      </c>
      <c r="D4" s="8"/>
      <c r="E4" s="7"/>
      <c r="F4" s="9"/>
      <c r="G4" s="8">
        <f>IF(F4&gt;0,PMT(0.08,F4,-1),0)</f>
        <v>0</v>
      </c>
      <c r="H4" s="10" t="e">
        <f>E4*($E$29/$E$14)*G4</f>
        <v>#DIV/0!</v>
      </c>
    </row>
    <row r="5" spans="1:12" ht="16.5" thickBot="1" x14ac:dyDescent="0.3">
      <c r="A5" s="11">
        <v>2</v>
      </c>
      <c r="B5" s="12"/>
      <c r="C5" s="13" t="e">
        <f>E5/D5</f>
        <v>#DIV/0!</v>
      </c>
      <c r="D5" s="12"/>
      <c r="E5" s="14"/>
      <c r="F5" s="15"/>
      <c r="G5" s="16">
        <f t="shared" ref="G5:G13" si="0">IF(F5&gt;0,PMT(0.08,F5,-1),0)</f>
        <v>0</v>
      </c>
      <c r="H5" s="17" t="e">
        <f t="shared" ref="H5:H13" si="1">E5*($E$29/$E$14)*G5</f>
        <v>#DIV/0!</v>
      </c>
    </row>
    <row r="6" spans="1:12" ht="16.5" thickBot="1" x14ac:dyDescent="0.3">
      <c r="A6" s="5">
        <v>3</v>
      </c>
      <c r="B6" s="6"/>
      <c r="C6" s="7" t="e">
        <f t="shared" ref="C6:C13" si="2">E6/D6</f>
        <v>#DIV/0!</v>
      </c>
      <c r="D6" s="8"/>
      <c r="E6" s="7"/>
      <c r="F6" s="9"/>
      <c r="G6" s="8">
        <f t="shared" si="0"/>
        <v>0</v>
      </c>
      <c r="H6" s="10" t="e">
        <f t="shared" si="1"/>
        <v>#DIV/0!</v>
      </c>
    </row>
    <row r="7" spans="1:12" ht="16.5" thickBot="1" x14ac:dyDescent="0.3">
      <c r="A7" s="11">
        <v>4</v>
      </c>
      <c r="B7" s="12"/>
      <c r="C7" s="13" t="e">
        <f t="shared" si="2"/>
        <v>#DIV/0!</v>
      </c>
      <c r="D7" s="12"/>
      <c r="E7" s="14"/>
      <c r="F7" s="15"/>
      <c r="G7" s="16">
        <f t="shared" si="0"/>
        <v>0</v>
      </c>
      <c r="H7" s="17" t="e">
        <f t="shared" si="1"/>
        <v>#DIV/0!</v>
      </c>
    </row>
    <row r="8" spans="1:12" ht="16.5" thickBot="1" x14ac:dyDescent="0.3">
      <c r="A8" s="5">
        <v>5</v>
      </c>
      <c r="B8" s="6"/>
      <c r="C8" s="7" t="e">
        <f t="shared" si="2"/>
        <v>#DIV/0!</v>
      </c>
      <c r="D8" s="8"/>
      <c r="E8" s="7"/>
      <c r="F8" s="9"/>
      <c r="G8" s="8">
        <f t="shared" si="0"/>
        <v>0</v>
      </c>
      <c r="H8" s="10" t="e">
        <f t="shared" si="1"/>
        <v>#DIV/0!</v>
      </c>
    </row>
    <row r="9" spans="1:12" ht="16.5" thickBot="1" x14ac:dyDescent="0.3">
      <c r="A9" s="11">
        <v>6</v>
      </c>
      <c r="B9" s="12"/>
      <c r="C9" s="13" t="e">
        <f t="shared" si="2"/>
        <v>#DIV/0!</v>
      </c>
      <c r="D9" s="12"/>
      <c r="E9" s="14"/>
      <c r="F9" s="15"/>
      <c r="G9" s="16">
        <f t="shared" si="0"/>
        <v>0</v>
      </c>
      <c r="H9" s="17" t="e">
        <f t="shared" si="1"/>
        <v>#DIV/0!</v>
      </c>
    </row>
    <row r="10" spans="1:12" ht="16.5" thickBot="1" x14ac:dyDescent="0.3">
      <c r="A10" s="5">
        <v>7</v>
      </c>
      <c r="B10" s="6"/>
      <c r="C10" s="7" t="e">
        <f t="shared" si="2"/>
        <v>#DIV/0!</v>
      </c>
      <c r="D10" s="8"/>
      <c r="E10" s="7"/>
      <c r="F10" s="9"/>
      <c r="G10" s="8">
        <f t="shared" si="0"/>
        <v>0</v>
      </c>
      <c r="H10" s="10" t="e">
        <f t="shared" si="1"/>
        <v>#DIV/0!</v>
      </c>
    </row>
    <row r="11" spans="1:12" ht="16.5" thickBot="1" x14ac:dyDescent="0.3">
      <c r="A11" s="11">
        <v>8</v>
      </c>
      <c r="B11" s="12"/>
      <c r="C11" s="13" t="e">
        <f t="shared" si="2"/>
        <v>#DIV/0!</v>
      </c>
      <c r="D11" s="12"/>
      <c r="E11" s="14"/>
      <c r="F11" s="15"/>
      <c r="G11" s="16">
        <f t="shared" si="0"/>
        <v>0</v>
      </c>
      <c r="H11" s="17" t="e">
        <f t="shared" si="1"/>
        <v>#DIV/0!</v>
      </c>
    </row>
    <row r="12" spans="1:12" ht="16.5" thickBot="1" x14ac:dyDescent="0.3">
      <c r="A12" s="5">
        <v>9</v>
      </c>
      <c r="B12" s="6"/>
      <c r="C12" s="7" t="e">
        <f t="shared" si="2"/>
        <v>#DIV/0!</v>
      </c>
      <c r="D12" s="8"/>
      <c r="E12" s="7"/>
      <c r="F12" s="9"/>
      <c r="G12" s="8">
        <f t="shared" si="0"/>
        <v>0</v>
      </c>
      <c r="H12" s="10" t="e">
        <f t="shared" si="1"/>
        <v>#DIV/0!</v>
      </c>
    </row>
    <row r="13" spans="1:12" ht="16.5" thickBot="1" x14ac:dyDescent="0.3">
      <c r="A13" s="11">
        <v>10</v>
      </c>
      <c r="B13" s="12"/>
      <c r="C13" s="13" t="e">
        <f t="shared" si="2"/>
        <v>#DIV/0!</v>
      </c>
      <c r="D13" s="12"/>
      <c r="E13" s="14"/>
      <c r="F13" s="15"/>
      <c r="G13" s="16">
        <f t="shared" si="0"/>
        <v>0</v>
      </c>
      <c r="H13" s="17" t="e">
        <f t="shared" si="1"/>
        <v>#DIV/0!</v>
      </c>
    </row>
    <row r="14" spans="1:12" ht="16.5" thickBot="1" x14ac:dyDescent="0.3">
      <c r="A14" s="5"/>
      <c r="B14" s="6" t="s">
        <v>14</v>
      </c>
      <c r="C14" s="7"/>
      <c r="D14" s="8"/>
      <c r="E14" s="7">
        <f>SUM(E4:E13)</f>
        <v>0</v>
      </c>
      <c r="F14" s="8"/>
      <c r="G14" s="8"/>
      <c r="H14" s="10" t="e">
        <f>SUM(H4:H13)</f>
        <v>#DIV/0!</v>
      </c>
    </row>
    <row r="15" spans="1:12" ht="15.75" thickBot="1" x14ac:dyDescent="0.3">
      <c r="A15" s="18"/>
      <c r="B15" s="18"/>
      <c r="C15" s="18"/>
      <c r="D15" s="18"/>
      <c r="E15" s="18"/>
      <c r="F15" s="19"/>
      <c r="G15" s="19"/>
      <c r="H15" s="20"/>
      <c r="L15" s="21"/>
    </row>
    <row r="16" spans="1:12" ht="17.25" thickTop="1" thickBot="1" x14ac:dyDescent="0.3">
      <c r="A16" s="66" t="s">
        <v>15</v>
      </c>
      <c r="B16" s="67"/>
      <c r="C16" s="67"/>
      <c r="D16" s="67"/>
      <c r="E16" s="68"/>
      <c r="F16" s="22"/>
      <c r="G16" s="22"/>
      <c r="H16" s="22"/>
      <c r="L16" s="21"/>
    </row>
    <row r="17" spans="1:8" ht="16.5" thickBot="1" x14ac:dyDescent="0.3">
      <c r="A17" s="11"/>
      <c r="B17" s="23" t="s">
        <v>16</v>
      </c>
      <c r="C17" s="23" t="s">
        <v>8</v>
      </c>
      <c r="D17" s="23" t="s">
        <v>9</v>
      </c>
      <c r="E17" s="24" t="s">
        <v>10</v>
      </c>
      <c r="F17" s="22"/>
      <c r="G17" s="22"/>
      <c r="H17" s="22"/>
    </row>
    <row r="18" spans="1:8" ht="16.5" thickBot="1" x14ac:dyDescent="0.3">
      <c r="A18" s="25">
        <v>1</v>
      </c>
      <c r="B18" s="26" t="s">
        <v>33</v>
      </c>
      <c r="C18" s="27">
        <f>'[1]Valor presente indiretos'!F15</f>
        <v>0</v>
      </c>
      <c r="D18" s="28">
        <f>IF(C18=0,0,1)</f>
        <v>0</v>
      </c>
      <c r="E18" s="29">
        <f>C18*D18</f>
        <v>0</v>
      </c>
      <c r="F18" s="22"/>
      <c r="G18" s="22"/>
      <c r="H18" s="22"/>
    </row>
    <row r="19" spans="1:8" ht="16.5" thickBot="1" x14ac:dyDescent="0.3">
      <c r="A19" s="30">
        <v>2</v>
      </c>
      <c r="B19" s="31" t="s">
        <v>17</v>
      </c>
      <c r="C19" s="32">
        <f>'[1]Valor presente indiretos'!F8</f>
        <v>0</v>
      </c>
      <c r="D19" s="33">
        <f>IF(C19=0,0,1)</f>
        <v>0</v>
      </c>
      <c r="E19" s="34">
        <v>0</v>
      </c>
      <c r="F19" s="22"/>
      <c r="G19" s="22"/>
      <c r="H19" s="35"/>
    </row>
    <row r="20" spans="1:8" ht="16.5" thickBot="1" x14ac:dyDescent="0.3">
      <c r="A20" s="25">
        <v>3</v>
      </c>
      <c r="B20" s="26" t="s">
        <v>34</v>
      </c>
      <c r="C20" s="27">
        <f>'[1]Valor presente indiretos'!F10</f>
        <v>0</v>
      </c>
      <c r="D20" s="28">
        <f t="shared" ref="D20:D27" si="3">IF(C20=0,0,1)</f>
        <v>0</v>
      </c>
      <c r="E20" s="29">
        <f>C20*D20</f>
        <v>0</v>
      </c>
      <c r="F20" s="22"/>
      <c r="G20" s="22"/>
      <c r="H20" s="35"/>
    </row>
    <row r="21" spans="1:8" ht="16.5" thickBot="1" x14ac:dyDescent="0.3">
      <c r="A21" s="30">
        <v>4</v>
      </c>
      <c r="B21" s="31" t="s">
        <v>35</v>
      </c>
      <c r="C21" s="32">
        <f>'[1]Valor presente indiretos'!F12</f>
        <v>0</v>
      </c>
      <c r="D21" s="33">
        <f t="shared" si="3"/>
        <v>0</v>
      </c>
      <c r="E21" s="34">
        <f>C21*D21</f>
        <v>0</v>
      </c>
      <c r="F21" s="22"/>
      <c r="G21" s="22"/>
      <c r="H21" s="22"/>
    </row>
    <row r="22" spans="1:8" ht="16.5" thickBot="1" x14ac:dyDescent="0.3">
      <c r="A22" s="25">
        <v>5</v>
      </c>
      <c r="B22" s="26" t="s">
        <v>0</v>
      </c>
      <c r="C22" s="27">
        <f>'[1]Valor presente indiretos'!F19</f>
        <v>0</v>
      </c>
      <c r="D22" s="28">
        <f t="shared" si="3"/>
        <v>0</v>
      </c>
      <c r="E22" s="29">
        <f>C22*D22</f>
        <v>0</v>
      </c>
      <c r="F22" s="22"/>
      <c r="G22" s="22"/>
      <c r="H22" s="22"/>
    </row>
    <row r="23" spans="1:8" ht="16.5" thickBot="1" x14ac:dyDescent="0.3">
      <c r="A23" s="30">
        <v>6</v>
      </c>
      <c r="B23" s="31" t="s">
        <v>1</v>
      </c>
      <c r="C23" s="32">
        <f>'[1]Valor presente indiretos'!F17</f>
        <v>0</v>
      </c>
      <c r="D23" s="33">
        <f t="shared" si="3"/>
        <v>0</v>
      </c>
      <c r="E23" s="34">
        <f>D23*C23</f>
        <v>0</v>
      </c>
      <c r="F23" s="22"/>
      <c r="G23" s="22"/>
      <c r="H23" s="22"/>
    </row>
    <row r="24" spans="1:8" ht="16.5" thickBot="1" x14ac:dyDescent="0.3">
      <c r="A24" s="25">
        <v>7</v>
      </c>
      <c r="B24" s="26" t="s">
        <v>2</v>
      </c>
      <c r="C24" s="27">
        <f>'[1]Valor presente indiretos'!F21</f>
        <v>0</v>
      </c>
      <c r="D24" s="28">
        <f t="shared" si="3"/>
        <v>0</v>
      </c>
      <c r="E24" s="29">
        <f t="shared" ref="E24:E27" si="4">C24*D24</f>
        <v>0</v>
      </c>
      <c r="F24" s="22"/>
      <c r="G24" s="22"/>
      <c r="H24" s="22"/>
    </row>
    <row r="25" spans="1:8" ht="16.5" thickBot="1" x14ac:dyDescent="0.3">
      <c r="A25" s="30">
        <v>8</v>
      </c>
      <c r="B25" s="31" t="s">
        <v>18</v>
      </c>
      <c r="C25" s="32">
        <f>'[1]Valor presente indiretos'!F21</f>
        <v>0</v>
      </c>
      <c r="D25" s="33">
        <f t="shared" si="3"/>
        <v>0</v>
      </c>
      <c r="E25" s="34">
        <f t="shared" si="4"/>
        <v>0</v>
      </c>
      <c r="F25" s="22"/>
      <c r="G25" s="22"/>
      <c r="H25" s="22"/>
    </row>
    <row r="26" spans="1:8" ht="16.5" thickBot="1" x14ac:dyDescent="0.3">
      <c r="A26" s="25">
        <v>9</v>
      </c>
      <c r="B26" s="26" t="s">
        <v>3</v>
      </c>
      <c r="C26" s="27">
        <v>0</v>
      </c>
      <c r="D26" s="28">
        <v>0</v>
      </c>
      <c r="E26" s="29">
        <f>C26*D26</f>
        <v>0</v>
      </c>
      <c r="F26" s="22"/>
      <c r="G26" s="65"/>
      <c r="H26" s="22"/>
    </row>
    <row r="27" spans="1:8" ht="16.5" thickBot="1" x14ac:dyDescent="0.3">
      <c r="A27" s="30">
        <v>10</v>
      </c>
      <c r="B27" s="31" t="s">
        <v>32</v>
      </c>
      <c r="C27" s="32">
        <v>3500</v>
      </c>
      <c r="D27" s="33">
        <f t="shared" si="3"/>
        <v>1</v>
      </c>
      <c r="E27" s="34">
        <f t="shared" si="4"/>
        <v>3500</v>
      </c>
      <c r="F27" s="22"/>
      <c r="G27" s="22"/>
      <c r="H27" s="22"/>
    </row>
    <row r="28" spans="1:8" ht="16.5" thickBot="1" x14ac:dyDescent="0.3">
      <c r="A28" s="72" t="s">
        <v>19</v>
      </c>
      <c r="B28" s="73"/>
      <c r="C28" s="73"/>
      <c r="D28" s="33"/>
      <c r="E28" s="34">
        <f>SUM(E18:E27)</f>
        <v>3500</v>
      </c>
      <c r="F28" s="22"/>
      <c r="G28" s="22"/>
      <c r="H28" s="22"/>
    </row>
    <row r="29" spans="1:8" ht="16.5" thickBot="1" x14ac:dyDescent="0.3">
      <c r="A29" s="74" t="s">
        <v>20</v>
      </c>
      <c r="B29" s="75"/>
      <c r="C29" s="75"/>
      <c r="D29" s="36"/>
      <c r="E29" s="37">
        <f>E28+E14</f>
        <v>3500</v>
      </c>
      <c r="F29" s="35"/>
      <c r="G29" s="22"/>
      <c r="H29" s="22"/>
    </row>
    <row r="30" spans="1:8" ht="16.5" thickTop="1" thickBot="1" x14ac:dyDescent="0.3">
      <c r="A30" s="18"/>
      <c r="B30" s="18"/>
      <c r="C30" s="18"/>
      <c r="D30" s="18"/>
      <c r="E30" s="18"/>
      <c r="F30" s="38"/>
      <c r="G30" s="38"/>
      <c r="H30" s="38"/>
    </row>
    <row r="31" spans="1:8" ht="17.25" thickTop="1" thickBot="1" x14ac:dyDescent="0.3">
      <c r="A31" s="66" t="s">
        <v>21</v>
      </c>
      <c r="B31" s="67"/>
      <c r="C31" s="67"/>
      <c r="D31" s="67"/>
      <c r="E31" s="67"/>
      <c r="F31" s="67"/>
      <c r="G31" s="67"/>
      <c r="H31" s="68"/>
    </row>
    <row r="32" spans="1:8" ht="32.25" thickBot="1" x14ac:dyDescent="0.3">
      <c r="A32" s="5">
        <v>1</v>
      </c>
      <c r="B32" s="6" t="s">
        <v>22</v>
      </c>
      <c r="C32" s="39" t="s">
        <v>23</v>
      </c>
      <c r="D32" s="9">
        <v>0</v>
      </c>
      <c r="E32" s="40" t="s">
        <v>24</v>
      </c>
      <c r="F32" s="41">
        <v>0</v>
      </c>
      <c r="G32" s="6" t="s">
        <v>25</v>
      </c>
      <c r="H32" s="10">
        <f>D32*F32</f>
        <v>0</v>
      </c>
    </row>
    <row r="33" spans="1:13" ht="16.5" thickBot="1" x14ac:dyDescent="0.3">
      <c r="A33" s="11"/>
      <c r="B33" s="42"/>
      <c r="C33" s="43"/>
      <c r="D33" s="44"/>
      <c r="E33" s="45"/>
      <c r="F33" s="46"/>
      <c r="G33" s="12"/>
      <c r="H33" s="47"/>
    </row>
    <row r="34" spans="1:13" ht="32.25" thickBot="1" x14ac:dyDescent="0.3">
      <c r="A34" s="5">
        <v>2</v>
      </c>
      <c r="B34" s="6" t="s">
        <v>26</v>
      </c>
      <c r="C34" s="39" t="s">
        <v>27</v>
      </c>
      <c r="D34" s="9">
        <v>0</v>
      </c>
      <c r="E34" s="40" t="s">
        <v>28</v>
      </c>
      <c r="F34" s="41">
        <v>0</v>
      </c>
      <c r="G34" s="6" t="s">
        <v>29</v>
      </c>
      <c r="H34" s="10">
        <f>D34*F34</f>
        <v>0</v>
      </c>
    </row>
    <row r="35" spans="1:13" ht="17.25" customHeight="1" thickBot="1" x14ac:dyDescent="0.3">
      <c r="A35" s="48"/>
      <c r="B35" s="49"/>
      <c r="C35" s="50"/>
      <c r="D35" s="51"/>
      <c r="E35" s="52"/>
      <c r="F35" s="53"/>
      <c r="G35" s="54" t="s">
        <v>30</v>
      </c>
      <c r="H35" s="55">
        <f>H32+H34</f>
        <v>0</v>
      </c>
    </row>
    <row r="36" spans="1:13" ht="17.25" customHeight="1" thickTop="1" thickBot="1" x14ac:dyDescent="0.3">
      <c r="A36" s="56"/>
      <c r="B36" s="57"/>
      <c r="C36" s="58"/>
      <c r="D36" s="59"/>
      <c r="E36" s="60"/>
      <c r="F36" s="61"/>
      <c r="G36" s="62" t="s">
        <v>31</v>
      </c>
      <c r="H36" s="63" t="e">
        <f>H14/H35</f>
        <v>#DIV/0!</v>
      </c>
      <c r="M36">
        <v>2221671.86</v>
      </c>
    </row>
    <row r="37" spans="1:13" ht="15.75" thickTop="1" x14ac:dyDescent="0.25"/>
  </sheetData>
  <mergeCells count="6">
    <mergeCell ref="A1:H1"/>
    <mergeCell ref="A2:H2"/>
    <mergeCell ref="A16:E16"/>
    <mergeCell ref="A28:C28"/>
    <mergeCell ref="A29:C29"/>
    <mergeCell ref="A31:H31"/>
  </mergeCells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Direcionado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7C8F9-D09B-48F1-B58F-D0C9FE384CD3}">
  <dimension ref="A1:M55"/>
  <sheetViews>
    <sheetView showGridLines="0" workbookViewId="0">
      <selection activeCell="C26" sqref="C26"/>
    </sheetView>
  </sheetViews>
  <sheetFormatPr defaultColWidth="9.140625" defaultRowHeight="15" x14ac:dyDescent="0.25"/>
  <cols>
    <col min="1" max="1" width="5.42578125" style="64" bestFit="1" customWidth="1"/>
    <col min="2" max="2" width="42.28515625" style="64" customWidth="1"/>
    <col min="3" max="3" width="15.42578125" style="64" bestFit="1" customWidth="1"/>
    <col min="4" max="4" width="14.42578125" style="64" customWidth="1"/>
    <col min="5" max="5" width="18.140625" style="64" customWidth="1"/>
    <col min="6" max="6" width="15" style="64" bestFit="1" customWidth="1"/>
    <col min="7" max="7" width="21.7109375" style="64" customWidth="1"/>
    <col min="8" max="8" width="15.85546875" style="64" bestFit="1" customWidth="1"/>
    <col min="9" max="9" width="15" style="1" bestFit="1" customWidth="1"/>
    <col min="10" max="12" width="15" bestFit="1" customWidth="1"/>
    <col min="13" max="13" width="16.85546875" bestFit="1" customWidth="1"/>
  </cols>
  <sheetData>
    <row r="1" spans="1:12" ht="17.25" thickTop="1" thickBot="1" x14ac:dyDescent="0.3">
      <c r="A1" s="66" t="s">
        <v>4</v>
      </c>
      <c r="B1" s="67"/>
      <c r="C1" s="67"/>
      <c r="D1" s="67"/>
      <c r="E1" s="67"/>
      <c r="F1" s="67"/>
      <c r="G1" s="67"/>
      <c r="H1" s="68"/>
    </row>
    <row r="2" spans="1:12" ht="17.25" thickTop="1" thickBot="1" x14ac:dyDescent="0.3">
      <c r="A2" s="69" t="s">
        <v>5</v>
      </c>
      <c r="B2" s="70"/>
      <c r="C2" s="70"/>
      <c r="D2" s="70"/>
      <c r="E2" s="70"/>
      <c r="F2" s="70"/>
      <c r="G2" s="70"/>
      <c r="H2" s="71"/>
    </row>
    <row r="3" spans="1:12" ht="48.75" thickTop="1" thickBot="1" x14ac:dyDescent="0.3">
      <c r="A3" s="2" t="s">
        <v>6</v>
      </c>
      <c r="B3" s="3" t="s">
        <v>50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4" t="s">
        <v>13</v>
      </c>
    </row>
    <row r="4" spans="1:12" ht="16.5" thickBot="1" x14ac:dyDescent="0.3">
      <c r="A4" s="5">
        <v>1</v>
      </c>
      <c r="B4" s="6" t="s">
        <v>37</v>
      </c>
      <c r="C4" s="7" t="e">
        <f>E4/D4</f>
        <v>#DIV/0!</v>
      </c>
      <c r="D4" s="8"/>
      <c r="E4" s="7"/>
      <c r="F4" s="9"/>
      <c r="G4" s="8">
        <f>IF(F4&gt;0,PMT(0.08,F4,-1),0)</f>
        <v>0</v>
      </c>
      <c r="H4" s="10" t="e">
        <f>E4*($E$29/$E$14)*G4</f>
        <v>#DIV/0!</v>
      </c>
    </row>
    <row r="5" spans="1:12" ht="16.5" thickBot="1" x14ac:dyDescent="0.3">
      <c r="A5" s="11">
        <v>2</v>
      </c>
      <c r="B5" s="12" t="s">
        <v>37</v>
      </c>
      <c r="C5" s="13" t="e">
        <f>E5/D5</f>
        <v>#DIV/0!</v>
      </c>
      <c r="D5" s="12"/>
      <c r="E5" s="14"/>
      <c r="F5" s="15"/>
      <c r="G5" s="16">
        <f t="shared" ref="G5:G13" si="0">IF(F5&gt;0,PMT(0.08,F5,-1),0)</f>
        <v>0</v>
      </c>
      <c r="H5" s="17" t="e">
        <f t="shared" ref="H5:H13" si="1">E5*($E$29/$E$14)*G5</f>
        <v>#DIV/0!</v>
      </c>
    </row>
    <row r="6" spans="1:12" ht="16.5" thickBot="1" x14ac:dyDescent="0.3">
      <c r="A6" s="5">
        <v>3</v>
      </c>
      <c r="B6" s="6" t="s">
        <v>37</v>
      </c>
      <c r="C6" s="7" t="e">
        <f t="shared" ref="C6:C13" si="2">E6/D6</f>
        <v>#DIV/0!</v>
      </c>
      <c r="D6" s="8"/>
      <c r="E6" s="7"/>
      <c r="F6" s="9"/>
      <c r="G6" s="8">
        <f t="shared" si="0"/>
        <v>0</v>
      </c>
      <c r="H6" s="10" t="e">
        <f t="shared" si="1"/>
        <v>#DIV/0!</v>
      </c>
    </row>
    <row r="7" spans="1:12" ht="16.5" thickBot="1" x14ac:dyDescent="0.3">
      <c r="A7" s="11">
        <v>4</v>
      </c>
      <c r="B7" s="12" t="s">
        <v>37</v>
      </c>
      <c r="C7" s="13" t="e">
        <f t="shared" si="2"/>
        <v>#DIV/0!</v>
      </c>
      <c r="D7" s="12"/>
      <c r="E7" s="14"/>
      <c r="F7" s="15"/>
      <c r="G7" s="16">
        <f t="shared" si="0"/>
        <v>0</v>
      </c>
      <c r="H7" s="17" t="e">
        <f t="shared" si="1"/>
        <v>#DIV/0!</v>
      </c>
    </row>
    <row r="8" spans="1:12" ht="16.5" thickBot="1" x14ac:dyDescent="0.3">
      <c r="A8" s="5">
        <v>5</v>
      </c>
      <c r="B8" s="6" t="s">
        <v>37</v>
      </c>
      <c r="C8" s="7" t="e">
        <f t="shared" si="2"/>
        <v>#DIV/0!</v>
      </c>
      <c r="D8" s="8"/>
      <c r="E8" s="7"/>
      <c r="F8" s="9"/>
      <c r="G8" s="8">
        <f t="shared" si="0"/>
        <v>0</v>
      </c>
      <c r="H8" s="10" t="e">
        <f t="shared" si="1"/>
        <v>#DIV/0!</v>
      </c>
    </row>
    <row r="9" spans="1:12" ht="16.5" thickBot="1" x14ac:dyDescent="0.3">
      <c r="A9" s="11">
        <v>6</v>
      </c>
      <c r="B9" s="12" t="s">
        <v>37</v>
      </c>
      <c r="C9" s="13" t="e">
        <f t="shared" si="2"/>
        <v>#DIV/0!</v>
      </c>
      <c r="D9" s="12"/>
      <c r="E9" s="14"/>
      <c r="F9" s="15"/>
      <c r="G9" s="16">
        <f t="shared" si="0"/>
        <v>0</v>
      </c>
      <c r="H9" s="17" t="e">
        <f t="shared" si="1"/>
        <v>#DIV/0!</v>
      </c>
    </row>
    <row r="10" spans="1:12" ht="16.5" thickBot="1" x14ac:dyDescent="0.3">
      <c r="A10" s="5">
        <v>7</v>
      </c>
      <c r="B10" s="6" t="s">
        <v>38</v>
      </c>
      <c r="C10" s="7" t="e">
        <f t="shared" si="2"/>
        <v>#DIV/0!</v>
      </c>
      <c r="D10" s="8"/>
      <c r="E10" s="7"/>
      <c r="F10" s="9"/>
      <c r="G10" s="8">
        <f t="shared" si="0"/>
        <v>0</v>
      </c>
      <c r="H10" s="10" t="e">
        <f t="shared" si="1"/>
        <v>#DIV/0!</v>
      </c>
    </row>
    <row r="11" spans="1:12" ht="16.5" thickBot="1" x14ac:dyDescent="0.3">
      <c r="A11" s="11">
        <v>8</v>
      </c>
      <c r="B11" s="12" t="s">
        <v>38</v>
      </c>
      <c r="C11" s="13" t="e">
        <f t="shared" si="2"/>
        <v>#DIV/0!</v>
      </c>
      <c r="D11" s="12"/>
      <c r="E11" s="14"/>
      <c r="F11" s="15"/>
      <c r="G11" s="16">
        <f t="shared" si="0"/>
        <v>0</v>
      </c>
      <c r="H11" s="17" t="e">
        <f t="shared" si="1"/>
        <v>#DIV/0!</v>
      </c>
    </row>
    <row r="12" spans="1:12" ht="16.5" thickBot="1" x14ac:dyDescent="0.3">
      <c r="A12" s="5">
        <v>9</v>
      </c>
      <c r="B12" s="6" t="s">
        <v>38</v>
      </c>
      <c r="C12" s="7" t="e">
        <f t="shared" si="2"/>
        <v>#DIV/0!</v>
      </c>
      <c r="D12" s="8"/>
      <c r="E12" s="7"/>
      <c r="F12" s="9"/>
      <c r="G12" s="8">
        <f t="shared" si="0"/>
        <v>0</v>
      </c>
      <c r="H12" s="10" t="e">
        <f t="shared" si="1"/>
        <v>#DIV/0!</v>
      </c>
    </row>
    <row r="13" spans="1:12" ht="16.5" thickBot="1" x14ac:dyDescent="0.3">
      <c r="A13" s="11">
        <v>10</v>
      </c>
      <c r="B13" s="12" t="s">
        <v>39</v>
      </c>
      <c r="C13" s="13" t="e">
        <f t="shared" si="2"/>
        <v>#DIV/0!</v>
      </c>
      <c r="D13" s="12"/>
      <c r="E13" s="14"/>
      <c r="F13" s="15"/>
      <c r="G13" s="16">
        <f t="shared" si="0"/>
        <v>0</v>
      </c>
      <c r="H13" s="17" t="e">
        <f t="shared" si="1"/>
        <v>#DIV/0!</v>
      </c>
    </row>
    <row r="14" spans="1:12" ht="16.5" thickBot="1" x14ac:dyDescent="0.3">
      <c r="A14" s="5"/>
      <c r="B14" s="6" t="s">
        <v>14</v>
      </c>
      <c r="C14" s="7"/>
      <c r="D14" s="8"/>
      <c r="E14" s="7">
        <f>SUM(E4:E13)</f>
        <v>0</v>
      </c>
      <c r="F14" s="8"/>
      <c r="G14" s="8"/>
      <c r="H14" s="10" t="e">
        <f>SUM(H4:H13)</f>
        <v>#DIV/0!</v>
      </c>
    </row>
    <row r="15" spans="1:12" ht="15.75" thickBot="1" x14ac:dyDescent="0.3">
      <c r="A15" s="18"/>
      <c r="B15" s="18"/>
      <c r="C15" s="18"/>
      <c r="D15" s="18"/>
      <c r="E15" s="18"/>
      <c r="F15" s="19"/>
      <c r="G15" s="19"/>
      <c r="H15" s="20"/>
      <c r="L15" s="21"/>
    </row>
    <row r="16" spans="1:12" ht="17.25" thickTop="1" thickBot="1" x14ac:dyDescent="0.3">
      <c r="A16" s="66" t="s">
        <v>15</v>
      </c>
      <c r="B16" s="67"/>
      <c r="C16" s="67"/>
      <c r="D16" s="67"/>
      <c r="E16" s="68"/>
      <c r="F16" s="22"/>
      <c r="G16" s="22"/>
      <c r="H16" s="22"/>
      <c r="L16" s="21"/>
    </row>
    <row r="17" spans="1:8" ht="16.5" thickBot="1" x14ac:dyDescent="0.3">
      <c r="A17" s="11"/>
      <c r="B17" s="23" t="s">
        <v>16</v>
      </c>
      <c r="C17" s="23" t="s">
        <v>8</v>
      </c>
      <c r="D17" s="23" t="s">
        <v>9</v>
      </c>
      <c r="E17" s="24" t="s">
        <v>10</v>
      </c>
      <c r="F17" s="22"/>
      <c r="G17" s="22"/>
      <c r="H17" s="22"/>
    </row>
    <row r="18" spans="1:8" ht="16.5" thickBot="1" x14ac:dyDescent="0.3">
      <c r="A18" s="25">
        <v>1</v>
      </c>
      <c r="B18" s="26" t="s">
        <v>33</v>
      </c>
      <c r="C18" s="27">
        <f>'[1]Valor presente indiretos'!F15</f>
        <v>0</v>
      </c>
      <c r="D18" s="28">
        <f>IF(C18=0,0,1)</f>
        <v>0</v>
      </c>
      <c r="E18" s="29">
        <f>C18*D18</f>
        <v>0</v>
      </c>
      <c r="F18" s="22"/>
      <c r="G18" s="22"/>
      <c r="H18" s="22"/>
    </row>
    <row r="19" spans="1:8" ht="16.5" thickBot="1" x14ac:dyDescent="0.3">
      <c r="A19" s="30">
        <v>2</v>
      </c>
      <c r="B19" s="31" t="s">
        <v>17</v>
      </c>
      <c r="C19" s="32">
        <f>'[1]Valor presente indiretos'!F8</f>
        <v>0</v>
      </c>
      <c r="D19" s="33">
        <f>IF(C19=0,0,1)</f>
        <v>0</v>
      </c>
      <c r="E19" s="34">
        <v>0</v>
      </c>
      <c r="F19" s="22"/>
      <c r="G19" s="22"/>
      <c r="H19" s="35"/>
    </row>
    <row r="20" spans="1:8" ht="16.5" thickBot="1" x14ac:dyDescent="0.3">
      <c r="A20" s="25">
        <v>3</v>
      </c>
      <c r="B20" s="26" t="s">
        <v>34</v>
      </c>
      <c r="C20" s="27">
        <f>'[1]Valor presente indiretos'!F10</f>
        <v>0</v>
      </c>
      <c r="D20" s="28">
        <f t="shared" ref="D20:D27" si="3">IF(C20=0,0,1)</f>
        <v>0</v>
      </c>
      <c r="E20" s="29">
        <f>C20*D20</f>
        <v>0</v>
      </c>
      <c r="F20" s="22"/>
      <c r="G20" s="22"/>
      <c r="H20" s="35"/>
    </row>
    <row r="21" spans="1:8" ht="16.5" thickBot="1" x14ac:dyDescent="0.3">
      <c r="A21" s="30">
        <v>4</v>
      </c>
      <c r="B21" s="31" t="s">
        <v>35</v>
      </c>
      <c r="C21" s="32">
        <f>'[1]Valor presente indiretos'!F12</f>
        <v>0</v>
      </c>
      <c r="D21" s="33">
        <f t="shared" si="3"/>
        <v>0</v>
      </c>
      <c r="E21" s="34">
        <f>C21*D21</f>
        <v>0</v>
      </c>
      <c r="F21" s="22"/>
      <c r="G21" s="22"/>
      <c r="H21" s="22"/>
    </row>
    <row r="22" spans="1:8" ht="16.5" thickBot="1" x14ac:dyDescent="0.3">
      <c r="A22" s="25">
        <v>5</v>
      </c>
      <c r="B22" s="26" t="s">
        <v>0</v>
      </c>
      <c r="C22" s="27">
        <f>'[1]Valor presente indiretos'!F19</f>
        <v>0</v>
      </c>
      <c r="D22" s="28">
        <f t="shared" si="3"/>
        <v>0</v>
      </c>
      <c r="E22" s="29">
        <f>C22*D22</f>
        <v>0</v>
      </c>
      <c r="F22" s="22"/>
      <c r="G22" s="22"/>
      <c r="H22" s="22"/>
    </row>
    <row r="23" spans="1:8" ht="16.5" thickBot="1" x14ac:dyDescent="0.3">
      <c r="A23" s="30">
        <v>6</v>
      </c>
      <c r="B23" s="31" t="s">
        <v>1</v>
      </c>
      <c r="C23" s="32">
        <f>'[1]Valor presente indiretos'!F17</f>
        <v>0</v>
      </c>
      <c r="D23" s="33">
        <f t="shared" si="3"/>
        <v>0</v>
      </c>
      <c r="E23" s="34">
        <f>D23*C23</f>
        <v>0</v>
      </c>
      <c r="F23" s="22"/>
      <c r="G23" s="22"/>
      <c r="H23" s="22"/>
    </row>
    <row r="24" spans="1:8" ht="16.5" thickBot="1" x14ac:dyDescent="0.3">
      <c r="A24" s="25">
        <v>7</v>
      </c>
      <c r="B24" s="26" t="s">
        <v>2</v>
      </c>
      <c r="C24" s="27">
        <f>'[1]Valor presente indiretos'!F21</f>
        <v>0</v>
      </c>
      <c r="D24" s="28">
        <f t="shared" si="3"/>
        <v>0</v>
      </c>
      <c r="E24" s="29">
        <f t="shared" ref="E24:E27" si="4">C24*D24</f>
        <v>0</v>
      </c>
      <c r="F24" s="22"/>
      <c r="G24" s="22"/>
      <c r="H24" s="22"/>
    </row>
    <row r="25" spans="1:8" ht="16.5" thickBot="1" x14ac:dyDescent="0.3">
      <c r="A25" s="30">
        <v>8</v>
      </c>
      <c r="B25" s="31" t="s">
        <v>18</v>
      </c>
      <c r="C25" s="32">
        <f>'[1]Valor presente indiretos'!F21</f>
        <v>0</v>
      </c>
      <c r="D25" s="33">
        <f t="shared" si="3"/>
        <v>0</v>
      </c>
      <c r="E25" s="34">
        <f t="shared" si="4"/>
        <v>0</v>
      </c>
      <c r="F25" s="22"/>
      <c r="G25" s="22"/>
      <c r="H25" s="22"/>
    </row>
    <row r="26" spans="1:8" ht="16.5" thickBot="1" x14ac:dyDescent="0.3">
      <c r="A26" s="25">
        <v>9</v>
      </c>
      <c r="B26" s="26" t="s">
        <v>3</v>
      </c>
      <c r="C26" s="27">
        <v>0</v>
      </c>
      <c r="D26" s="28">
        <v>0</v>
      </c>
      <c r="E26" s="29">
        <f>C26*D26</f>
        <v>0</v>
      </c>
      <c r="F26" s="22"/>
      <c r="G26" s="65"/>
      <c r="H26" s="22"/>
    </row>
    <row r="27" spans="1:8" ht="16.5" thickBot="1" x14ac:dyDescent="0.3">
      <c r="A27" s="30">
        <v>10</v>
      </c>
      <c r="B27" s="31" t="s">
        <v>32</v>
      </c>
      <c r="C27" s="32">
        <v>3500</v>
      </c>
      <c r="D27" s="33">
        <f t="shared" si="3"/>
        <v>1</v>
      </c>
      <c r="E27" s="34">
        <f t="shared" si="4"/>
        <v>3500</v>
      </c>
      <c r="F27" s="22"/>
      <c r="G27" s="22"/>
      <c r="H27" s="22"/>
    </row>
    <row r="28" spans="1:8" ht="16.5" thickBot="1" x14ac:dyDescent="0.3">
      <c r="A28" s="72" t="s">
        <v>19</v>
      </c>
      <c r="B28" s="73"/>
      <c r="C28" s="73"/>
      <c r="D28" s="33"/>
      <c r="E28" s="34">
        <f>SUM(E18:E27)</f>
        <v>3500</v>
      </c>
      <c r="F28" s="22"/>
      <c r="G28" s="22"/>
      <c r="H28" s="22"/>
    </row>
    <row r="29" spans="1:8" ht="16.5" thickBot="1" x14ac:dyDescent="0.3">
      <c r="A29" s="74" t="s">
        <v>20</v>
      </c>
      <c r="B29" s="75"/>
      <c r="C29" s="75"/>
      <c r="D29" s="36"/>
      <c r="E29" s="37">
        <f>E28+E14</f>
        <v>3500</v>
      </c>
      <c r="F29" s="35"/>
      <c r="G29" s="22"/>
      <c r="H29" s="22"/>
    </row>
    <row r="30" spans="1:8" ht="16.5" thickTop="1" thickBot="1" x14ac:dyDescent="0.3">
      <c r="A30" s="18"/>
      <c r="B30" s="18"/>
      <c r="C30" s="18"/>
      <c r="D30" s="18"/>
      <c r="E30" s="18"/>
      <c r="F30" s="38"/>
      <c r="G30" s="38"/>
      <c r="H30" s="38"/>
    </row>
    <row r="31" spans="1:8" ht="17.25" thickTop="1" thickBot="1" x14ac:dyDescent="0.3">
      <c r="A31" s="66" t="s">
        <v>36</v>
      </c>
      <c r="B31" s="67"/>
      <c r="C31" s="67"/>
      <c r="D31" s="67"/>
      <c r="E31" s="67"/>
      <c r="F31" s="67"/>
      <c r="G31" s="67"/>
      <c r="H31" s="68"/>
    </row>
    <row r="32" spans="1:8" ht="32.25" thickBot="1" x14ac:dyDescent="0.3">
      <c r="A32" s="5">
        <v>1</v>
      </c>
      <c r="B32" s="6" t="s">
        <v>22</v>
      </c>
      <c r="C32" s="39" t="s">
        <v>23</v>
      </c>
      <c r="D32" s="9">
        <v>0</v>
      </c>
      <c r="E32" s="40" t="s">
        <v>24</v>
      </c>
      <c r="F32" s="41">
        <v>0</v>
      </c>
      <c r="G32" s="6" t="s">
        <v>25</v>
      </c>
      <c r="H32" s="10">
        <f>D32*F32</f>
        <v>0</v>
      </c>
    </row>
    <row r="33" spans="1:13" ht="16.5" thickBot="1" x14ac:dyDescent="0.3">
      <c r="A33" s="11"/>
      <c r="B33" s="42"/>
      <c r="C33" s="43"/>
      <c r="D33" s="44"/>
      <c r="E33" s="45"/>
      <c r="F33" s="46"/>
      <c r="G33" s="12"/>
      <c r="H33" s="47"/>
    </row>
    <row r="34" spans="1:13" ht="32.25" thickBot="1" x14ac:dyDescent="0.3">
      <c r="A34" s="5">
        <v>2</v>
      </c>
      <c r="B34" s="6" t="s">
        <v>26</v>
      </c>
      <c r="C34" s="39" t="s">
        <v>27</v>
      </c>
      <c r="D34" s="9">
        <v>0</v>
      </c>
      <c r="E34" s="40" t="s">
        <v>28</v>
      </c>
      <c r="F34" s="41">
        <v>0</v>
      </c>
      <c r="G34" s="6" t="s">
        <v>29</v>
      </c>
      <c r="H34" s="10">
        <f>D34*F34</f>
        <v>0</v>
      </c>
    </row>
    <row r="35" spans="1:13" ht="17.25" customHeight="1" thickBot="1" x14ac:dyDescent="0.3">
      <c r="A35" s="48"/>
      <c r="B35" s="49"/>
      <c r="C35" s="50"/>
      <c r="D35" s="51"/>
      <c r="E35" s="52"/>
      <c r="F35" s="53"/>
      <c r="G35" s="54" t="s">
        <v>46</v>
      </c>
      <c r="H35" s="55">
        <f>H32+H34</f>
        <v>0</v>
      </c>
    </row>
    <row r="36" spans="1:13" ht="17.25" customHeight="1" thickTop="1" thickBot="1" x14ac:dyDescent="0.3">
      <c r="A36" s="56"/>
      <c r="B36" s="57"/>
      <c r="C36" s="58"/>
      <c r="D36" s="59"/>
      <c r="E36" s="60"/>
      <c r="F36" s="61"/>
      <c r="G36" s="62" t="s">
        <v>40</v>
      </c>
      <c r="H36" s="63" t="e">
        <f>SUM(H4:H9)/H35</f>
        <v>#DIV/0!</v>
      </c>
      <c r="M36">
        <v>2221671.86</v>
      </c>
    </row>
    <row r="37" spans="1:13" ht="17.25" thickTop="1" thickBot="1" x14ac:dyDescent="0.3">
      <c r="A37" s="66" t="s">
        <v>41</v>
      </c>
      <c r="B37" s="67"/>
      <c r="C37" s="67"/>
      <c r="D37" s="67"/>
      <c r="E37" s="67"/>
      <c r="F37" s="67"/>
      <c r="G37" s="67"/>
      <c r="H37" s="68"/>
    </row>
    <row r="38" spans="1:13" ht="32.25" thickBot="1" x14ac:dyDescent="0.3">
      <c r="A38" s="5">
        <v>3</v>
      </c>
      <c r="B38" s="6" t="s">
        <v>22</v>
      </c>
      <c r="C38" s="39" t="s">
        <v>23</v>
      </c>
      <c r="D38" s="9">
        <v>0</v>
      </c>
      <c r="E38" s="40" t="s">
        <v>24</v>
      </c>
      <c r="F38" s="41">
        <v>0</v>
      </c>
      <c r="G38" s="6" t="s">
        <v>25</v>
      </c>
      <c r="H38" s="10">
        <f>D38*F38</f>
        <v>0</v>
      </c>
    </row>
    <row r="39" spans="1:13" ht="16.5" thickBot="1" x14ac:dyDescent="0.3">
      <c r="A39" s="11"/>
      <c r="B39" s="42"/>
      <c r="C39" s="43"/>
      <c r="D39" s="44"/>
      <c r="E39" s="45"/>
      <c r="F39" s="46"/>
      <c r="G39" s="12"/>
      <c r="H39" s="47"/>
    </row>
    <row r="40" spans="1:13" ht="32.25" thickBot="1" x14ac:dyDescent="0.3">
      <c r="A40" s="5">
        <v>4</v>
      </c>
      <c r="B40" s="6" t="s">
        <v>26</v>
      </c>
      <c r="C40" s="39" t="s">
        <v>27</v>
      </c>
      <c r="D40" s="9">
        <v>0</v>
      </c>
      <c r="E40" s="40" t="s">
        <v>28</v>
      </c>
      <c r="F40" s="41">
        <v>0</v>
      </c>
      <c r="G40" s="6" t="s">
        <v>29</v>
      </c>
      <c r="H40" s="10">
        <f>D40*F40</f>
        <v>0</v>
      </c>
    </row>
    <row r="41" spans="1:13" ht="16.5" thickBot="1" x14ac:dyDescent="0.3">
      <c r="A41" s="48"/>
      <c r="B41" s="49"/>
      <c r="C41" s="50"/>
      <c r="D41" s="51"/>
      <c r="E41" s="52"/>
      <c r="F41" s="53"/>
      <c r="G41" s="54" t="s">
        <v>47</v>
      </c>
      <c r="H41" s="55">
        <f>H38+H40</f>
        <v>0</v>
      </c>
    </row>
    <row r="42" spans="1:13" ht="17.25" thickTop="1" thickBot="1" x14ac:dyDescent="0.3">
      <c r="A42" s="56"/>
      <c r="B42" s="57"/>
      <c r="C42" s="58"/>
      <c r="D42" s="59"/>
      <c r="E42" s="60"/>
      <c r="F42" s="61"/>
      <c r="G42" s="62" t="s">
        <v>44</v>
      </c>
      <c r="H42" s="63" t="e">
        <f>SUM(H10:H12)/H41</f>
        <v>#DIV/0!</v>
      </c>
    </row>
    <row r="43" spans="1:13" ht="17.25" thickTop="1" thickBot="1" x14ac:dyDescent="0.3">
      <c r="A43" s="66" t="s">
        <v>42</v>
      </c>
      <c r="B43" s="67"/>
      <c r="C43" s="67"/>
      <c r="D43" s="67"/>
      <c r="E43" s="67"/>
      <c r="F43" s="67"/>
      <c r="G43" s="67"/>
      <c r="H43" s="68"/>
    </row>
    <row r="44" spans="1:13" ht="32.25" thickBot="1" x14ac:dyDescent="0.3">
      <c r="A44" s="5">
        <v>5</v>
      </c>
      <c r="B44" s="6" t="s">
        <v>22</v>
      </c>
      <c r="C44" s="39" t="s">
        <v>23</v>
      </c>
      <c r="D44" s="9">
        <v>0</v>
      </c>
      <c r="E44" s="40" t="s">
        <v>24</v>
      </c>
      <c r="F44" s="41">
        <v>0</v>
      </c>
      <c r="G44" s="6" t="s">
        <v>25</v>
      </c>
      <c r="H44" s="10">
        <f>D44*F44</f>
        <v>0</v>
      </c>
    </row>
    <row r="45" spans="1:13" ht="16.5" thickBot="1" x14ac:dyDescent="0.3">
      <c r="A45" s="11"/>
      <c r="B45" s="42"/>
      <c r="C45" s="43"/>
      <c r="D45" s="44"/>
      <c r="E45" s="45"/>
      <c r="F45" s="46"/>
      <c r="G45" s="12"/>
      <c r="H45" s="47"/>
    </row>
    <row r="46" spans="1:13" ht="32.25" thickBot="1" x14ac:dyDescent="0.3">
      <c r="A46" s="5">
        <v>6</v>
      </c>
      <c r="B46" s="6" t="s">
        <v>26</v>
      </c>
      <c r="C46" s="39" t="s">
        <v>27</v>
      </c>
      <c r="D46" s="9">
        <v>0</v>
      </c>
      <c r="E46" s="40" t="s">
        <v>28</v>
      </c>
      <c r="F46" s="41">
        <v>0</v>
      </c>
      <c r="G46" s="6" t="s">
        <v>29</v>
      </c>
      <c r="H46" s="10">
        <f>D46*F46</f>
        <v>0</v>
      </c>
    </row>
    <row r="47" spans="1:13" ht="16.5" thickBot="1" x14ac:dyDescent="0.3">
      <c r="A47" s="48"/>
      <c r="B47" s="49"/>
      <c r="C47" s="50"/>
      <c r="D47" s="51"/>
      <c r="E47" s="52"/>
      <c r="F47" s="53"/>
      <c r="G47" s="54" t="s">
        <v>48</v>
      </c>
      <c r="H47" s="55">
        <f>H44+H46</f>
        <v>0</v>
      </c>
    </row>
    <row r="48" spans="1:13" ht="17.25" thickTop="1" thickBot="1" x14ac:dyDescent="0.3">
      <c r="A48" s="56"/>
      <c r="B48" s="57"/>
      <c r="C48" s="58"/>
      <c r="D48" s="59"/>
      <c r="E48" s="60"/>
      <c r="F48" s="61"/>
      <c r="G48" s="62" t="s">
        <v>45</v>
      </c>
      <c r="H48" s="63" t="e">
        <f>H13/H47</f>
        <v>#DIV/0!</v>
      </c>
    </row>
    <row r="49" spans="1:8" ht="17.25" thickTop="1" thickBot="1" x14ac:dyDescent="0.3">
      <c r="A49" s="66" t="s">
        <v>43</v>
      </c>
      <c r="B49" s="67"/>
      <c r="C49" s="67"/>
      <c r="D49" s="67"/>
      <c r="E49" s="67"/>
      <c r="F49" s="67"/>
      <c r="G49" s="67"/>
      <c r="H49" s="68"/>
    </row>
    <row r="50" spans="1:8" ht="32.25" thickBot="1" x14ac:dyDescent="0.3">
      <c r="A50" s="5">
        <v>7</v>
      </c>
      <c r="B50" s="6" t="s">
        <v>22</v>
      </c>
      <c r="C50" s="39" t="s">
        <v>23</v>
      </c>
      <c r="D50" s="9">
        <v>0</v>
      </c>
      <c r="E50" s="40" t="s">
        <v>24</v>
      </c>
      <c r="F50" s="41">
        <v>0</v>
      </c>
      <c r="G50" s="6" t="s">
        <v>25</v>
      </c>
      <c r="H50" s="10">
        <f>H32+H38+H44</f>
        <v>0</v>
      </c>
    </row>
    <row r="51" spans="1:8" ht="16.5" thickBot="1" x14ac:dyDescent="0.3">
      <c r="A51" s="11"/>
      <c r="B51" s="42"/>
      <c r="C51" s="43"/>
      <c r="D51" s="44"/>
      <c r="E51" s="45"/>
      <c r="F51" s="46"/>
      <c r="G51" s="12"/>
      <c r="H51" s="47"/>
    </row>
    <row r="52" spans="1:8" ht="32.25" thickBot="1" x14ac:dyDescent="0.3">
      <c r="A52" s="5">
        <v>8</v>
      </c>
      <c r="B52" s="6" t="s">
        <v>26</v>
      </c>
      <c r="C52" s="39" t="s">
        <v>27</v>
      </c>
      <c r="D52" s="9">
        <v>0</v>
      </c>
      <c r="E52" s="40" t="s">
        <v>28</v>
      </c>
      <c r="F52" s="41">
        <v>0</v>
      </c>
      <c r="G52" s="6" t="s">
        <v>29</v>
      </c>
      <c r="H52" s="10">
        <f>H34+H40+H46</f>
        <v>0</v>
      </c>
    </row>
    <row r="53" spans="1:8" ht="16.5" thickBot="1" x14ac:dyDescent="0.3">
      <c r="A53" s="48"/>
      <c r="B53" s="49"/>
      <c r="C53" s="50"/>
      <c r="D53" s="51"/>
      <c r="E53" s="52"/>
      <c r="F53" s="53"/>
      <c r="G53" s="54" t="s">
        <v>30</v>
      </c>
      <c r="H53" s="55">
        <f>H50+H52</f>
        <v>0</v>
      </c>
    </row>
    <row r="54" spans="1:8" ht="17.25" thickTop="1" thickBot="1" x14ac:dyDescent="0.3">
      <c r="A54" s="56"/>
      <c r="B54" s="57"/>
      <c r="C54" s="58"/>
      <c r="D54" s="59"/>
      <c r="E54" s="60"/>
      <c r="F54" s="61"/>
      <c r="G54" s="62" t="s">
        <v>49</v>
      </c>
      <c r="H54" s="63" t="e">
        <f>H14/H53</f>
        <v>#DIV/0!</v>
      </c>
    </row>
    <row r="55" spans="1:8" ht="15.75" thickTop="1" x14ac:dyDescent="0.25"/>
  </sheetData>
  <mergeCells count="9">
    <mergeCell ref="A37:H37"/>
    <mergeCell ref="A43:H43"/>
    <mergeCell ref="A49:H49"/>
    <mergeCell ref="A1:H1"/>
    <mergeCell ref="A2:H2"/>
    <mergeCell ref="A16:E16"/>
    <mergeCell ref="A28:C28"/>
    <mergeCell ref="A29:C29"/>
    <mergeCell ref="A31:H31"/>
  </mergeCells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Direcionado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7"/>
  <sheetViews>
    <sheetView showGridLines="0" workbookViewId="0">
      <selection activeCell="A29" sqref="A29:C29"/>
    </sheetView>
  </sheetViews>
  <sheetFormatPr defaultColWidth="9.140625" defaultRowHeight="15" x14ac:dyDescent="0.25"/>
  <cols>
    <col min="1" max="1" width="5.42578125" style="64" bestFit="1" customWidth="1"/>
    <col min="2" max="2" width="42.28515625" style="64" customWidth="1"/>
    <col min="3" max="3" width="15.42578125" style="64" bestFit="1" customWidth="1"/>
    <col min="4" max="4" width="14.42578125" style="64" customWidth="1"/>
    <col min="5" max="5" width="18.140625" style="64" customWidth="1"/>
    <col min="6" max="6" width="15" style="64" bestFit="1" customWidth="1"/>
    <col min="7" max="7" width="16.85546875" style="64" bestFit="1" customWidth="1"/>
    <col min="8" max="8" width="15.85546875" style="64" bestFit="1" customWidth="1"/>
    <col min="9" max="9" width="15" style="1" bestFit="1" customWidth="1"/>
    <col min="10" max="12" width="15" bestFit="1" customWidth="1"/>
    <col min="13" max="13" width="16.85546875" bestFit="1" customWidth="1"/>
  </cols>
  <sheetData>
    <row r="1" spans="1:12" ht="17.25" thickTop="1" thickBot="1" x14ac:dyDescent="0.3">
      <c r="A1" s="66" t="s">
        <v>4</v>
      </c>
      <c r="B1" s="67"/>
      <c r="C1" s="67"/>
      <c r="D1" s="67"/>
      <c r="E1" s="67"/>
      <c r="F1" s="67"/>
      <c r="G1" s="67"/>
      <c r="H1" s="68"/>
    </row>
    <row r="2" spans="1:12" ht="17.25" thickTop="1" thickBot="1" x14ac:dyDescent="0.3">
      <c r="A2" s="69" t="s">
        <v>5</v>
      </c>
      <c r="B2" s="70"/>
      <c r="C2" s="70"/>
      <c r="D2" s="70"/>
      <c r="E2" s="70"/>
      <c r="F2" s="70"/>
      <c r="G2" s="70"/>
      <c r="H2" s="71"/>
    </row>
    <row r="3" spans="1:12" ht="48.75" thickTop="1" thickBot="1" x14ac:dyDescent="0.3">
      <c r="A3" s="2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4" t="s">
        <v>13</v>
      </c>
    </row>
    <row r="4" spans="1:12" ht="16.5" thickBot="1" x14ac:dyDescent="0.3">
      <c r="A4" s="5">
        <v>1</v>
      </c>
      <c r="B4" s="6"/>
      <c r="C4" s="7" t="e">
        <f>E4/D4</f>
        <v>#DIV/0!</v>
      </c>
      <c r="D4" s="8"/>
      <c r="E4" s="7"/>
      <c r="F4" s="9"/>
      <c r="G4" s="8">
        <f>IF(F4&gt;0,PMT(0.08,F4,-1),0)</f>
        <v>0</v>
      </c>
      <c r="H4" s="10" t="e">
        <f>E4*($E$29/$E$14)*G4</f>
        <v>#DIV/0!</v>
      </c>
    </row>
    <row r="5" spans="1:12" ht="16.5" thickBot="1" x14ac:dyDescent="0.3">
      <c r="A5" s="11">
        <v>2</v>
      </c>
      <c r="B5" s="12"/>
      <c r="C5" s="13" t="e">
        <f>E5/D5</f>
        <v>#DIV/0!</v>
      </c>
      <c r="D5" s="12"/>
      <c r="E5" s="14"/>
      <c r="F5" s="15"/>
      <c r="G5" s="16">
        <f t="shared" ref="G5:G13" si="0">IF(F5&gt;0,PMT(0.08,F5,-1),0)</f>
        <v>0</v>
      </c>
      <c r="H5" s="17" t="e">
        <f t="shared" ref="H5:H13" si="1">E5*($E$29/$E$14)*G5</f>
        <v>#DIV/0!</v>
      </c>
    </row>
    <row r="6" spans="1:12" ht="16.5" thickBot="1" x14ac:dyDescent="0.3">
      <c r="A6" s="5">
        <v>3</v>
      </c>
      <c r="B6" s="6"/>
      <c r="C6" s="7" t="e">
        <f t="shared" ref="C6:C13" si="2">E6/D6</f>
        <v>#DIV/0!</v>
      </c>
      <c r="D6" s="8"/>
      <c r="E6" s="7"/>
      <c r="F6" s="9"/>
      <c r="G6" s="8">
        <f t="shared" si="0"/>
        <v>0</v>
      </c>
      <c r="H6" s="10" t="e">
        <f t="shared" si="1"/>
        <v>#DIV/0!</v>
      </c>
    </row>
    <row r="7" spans="1:12" ht="16.5" thickBot="1" x14ac:dyDescent="0.3">
      <c r="A7" s="11">
        <v>4</v>
      </c>
      <c r="B7" s="12"/>
      <c r="C7" s="13" t="e">
        <f t="shared" si="2"/>
        <v>#DIV/0!</v>
      </c>
      <c r="D7" s="12"/>
      <c r="E7" s="14"/>
      <c r="F7" s="15"/>
      <c r="G7" s="16">
        <f t="shared" si="0"/>
        <v>0</v>
      </c>
      <c r="H7" s="17" t="e">
        <f t="shared" si="1"/>
        <v>#DIV/0!</v>
      </c>
    </row>
    <row r="8" spans="1:12" ht="16.5" thickBot="1" x14ac:dyDescent="0.3">
      <c r="A8" s="5">
        <v>5</v>
      </c>
      <c r="B8" s="6"/>
      <c r="C8" s="7" t="e">
        <f t="shared" si="2"/>
        <v>#DIV/0!</v>
      </c>
      <c r="D8" s="8"/>
      <c r="E8" s="7"/>
      <c r="F8" s="9"/>
      <c r="G8" s="8">
        <f t="shared" si="0"/>
        <v>0</v>
      </c>
      <c r="H8" s="10" t="e">
        <f t="shared" si="1"/>
        <v>#DIV/0!</v>
      </c>
    </row>
    <row r="9" spans="1:12" ht="16.5" thickBot="1" x14ac:dyDescent="0.3">
      <c r="A9" s="11">
        <v>6</v>
      </c>
      <c r="B9" s="12"/>
      <c r="C9" s="13" t="e">
        <f t="shared" si="2"/>
        <v>#DIV/0!</v>
      </c>
      <c r="D9" s="12"/>
      <c r="E9" s="14"/>
      <c r="F9" s="15"/>
      <c r="G9" s="16">
        <f t="shared" si="0"/>
        <v>0</v>
      </c>
      <c r="H9" s="17" t="e">
        <f t="shared" si="1"/>
        <v>#DIV/0!</v>
      </c>
    </row>
    <row r="10" spans="1:12" ht="16.5" thickBot="1" x14ac:dyDescent="0.3">
      <c r="A10" s="5">
        <v>7</v>
      </c>
      <c r="B10" s="6"/>
      <c r="C10" s="7" t="e">
        <f t="shared" si="2"/>
        <v>#DIV/0!</v>
      </c>
      <c r="D10" s="8"/>
      <c r="E10" s="7"/>
      <c r="F10" s="9"/>
      <c r="G10" s="8">
        <f t="shared" si="0"/>
        <v>0</v>
      </c>
      <c r="H10" s="10" t="e">
        <f t="shared" si="1"/>
        <v>#DIV/0!</v>
      </c>
    </row>
    <row r="11" spans="1:12" ht="16.5" thickBot="1" x14ac:dyDescent="0.3">
      <c r="A11" s="11">
        <v>8</v>
      </c>
      <c r="B11" s="12"/>
      <c r="C11" s="13" t="e">
        <f t="shared" si="2"/>
        <v>#DIV/0!</v>
      </c>
      <c r="D11" s="12"/>
      <c r="E11" s="14"/>
      <c r="F11" s="15"/>
      <c r="G11" s="16">
        <f t="shared" si="0"/>
        <v>0</v>
      </c>
      <c r="H11" s="17" t="e">
        <f t="shared" si="1"/>
        <v>#DIV/0!</v>
      </c>
    </row>
    <row r="12" spans="1:12" ht="16.5" thickBot="1" x14ac:dyDescent="0.3">
      <c r="A12" s="5">
        <v>9</v>
      </c>
      <c r="B12" s="6"/>
      <c r="C12" s="7" t="e">
        <f t="shared" si="2"/>
        <v>#DIV/0!</v>
      </c>
      <c r="D12" s="8"/>
      <c r="E12" s="7"/>
      <c r="F12" s="9"/>
      <c r="G12" s="8">
        <f t="shared" si="0"/>
        <v>0</v>
      </c>
      <c r="H12" s="10" t="e">
        <f t="shared" si="1"/>
        <v>#DIV/0!</v>
      </c>
    </row>
    <row r="13" spans="1:12" ht="16.5" thickBot="1" x14ac:dyDescent="0.3">
      <c r="A13" s="11">
        <v>10</v>
      </c>
      <c r="B13" s="12"/>
      <c r="C13" s="13" t="e">
        <f t="shared" si="2"/>
        <v>#DIV/0!</v>
      </c>
      <c r="D13" s="12"/>
      <c r="E13" s="14"/>
      <c r="F13" s="15"/>
      <c r="G13" s="16">
        <f t="shared" si="0"/>
        <v>0</v>
      </c>
      <c r="H13" s="17" t="e">
        <f t="shared" si="1"/>
        <v>#DIV/0!</v>
      </c>
    </row>
    <row r="14" spans="1:12" ht="16.5" thickBot="1" x14ac:dyDescent="0.3">
      <c r="A14" s="5"/>
      <c r="B14" s="6" t="s">
        <v>14</v>
      </c>
      <c r="C14" s="7"/>
      <c r="D14" s="8"/>
      <c r="E14" s="7">
        <f>SUM(E4:E13)</f>
        <v>0</v>
      </c>
      <c r="F14" s="8"/>
      <c r="G14" s="8"/>
      <c r="H14" s="10" t="e">
        <f>SUM(H4:H13)</f>
        <v>#DIV/0!</v>
      </c>
    </row>
    <row r="15" spans="1:12" ht="15.75" thickBot="1" x14ac:dyDescent="0.3">
      <c r="A15" s="18"/>
      <c r="B15" s="18"/>
      <c r="C15" s="18"/>
      <c r="D15" s="18"/>
      <c r="E15" s="18"/>
      <c r="F15" s="19"/>
      <c r="G15" s="19"/>
      <c r="H15" s="20"/>
      <c r="L15" s="21"/>
    </row>
    <row r="16" spans="1:12" ht="17.25" thickTop="1" thickBot="1" x14ac:dyDescent="0.3">
      <c r="A16" s="66" t="s">
        <v>15</v>
      </c>
      <c r="B16" s="67"/>
      <c r="C16" s="67"/>
      <c r="D16" s="67"/>
      <c r="E16" s="68"/>
      <c r="F16" s="22"/>
      <c r="G16" s="22"/>
      <c r="H16" s="22"/>
      <c r="L16" s="21"/>
    </row>
    <row r="17" spans="1:8" ht="16.5" thickBot="1" x14ac:dyDescent="0.3">
      <c r="A17" s="11"/>
      <c r="B17" s="23" t="s">
        <v>16</v>
      </c>
      <c r="C17" s="23" t="s">
        <v>8</v>
      </c>
      <c r="D17" s="23" t="s">
        <v>9</v>
      </c>
      <c r="E17" s="24" t="s">
        <v>10</v>
      </c>
      <c r="F17" s="22"/>
      <c r="G17" s="22"/>
      <c r="H17" s="22"/>
    </row>
    <row r="18" spans="1:8" ht="16.5" thickBot="1" x14ac:dyDescent="0.3">
      <c r="A18" s="25">
        <v>1</v>
      </c>
      <c r="B18" s="26" t="s">
        <v>33</v>
      </c>
      <c r="C18" s="27">
        <f>'[1]Valor presente indiretos'!F15</f>
        <v>0</v>
      </c>
      <c r="D18" s="28">
        <f>IF(C18=0,0,1)</f>
        <v>0</v>
      </c>
      <c r="E18" s="29">
        <f>C18*D18</f>
        <v>0</v>
      </c>
      <c r="F18" s="22"/>
      <c r="G18" s="22"/>
      <c r="H18" s="22"/>
    </row>
    <row r="19" spans="1:8" ht="16.5" thickBot="1" x14ac:dyDescent="0.3">
      <c r="A19" s="30">
        <v>2</v>
      </c>
      <c r="B19" s="31" t="s">
        <v>17</v>
      </c>
      <c r="C19" s="32">
        <f>'[1]Valor presente indiretos'!F8</f>
        <v>0</v>
      </c>
      <c r="D19" s="33">
        <f>IF(C19=0,0,1)</f>
        <v>0</v>
      </c>
      <c r="E19" s="34">
        <v>0</v>
      </c>
      <c r="F19" s="22"/>
      <c r="G19" s="22"/>
      <c r="H19" s="35"/>
    </row>
    <row r="20" spans="1:8" ht="16.5" thickBot="1" x14ac:dyDescent="0.3">
      <c r="A20" s="25">
        <v>3</v>
      </c>
      <c r="B20" s="26" t="s">
        <v>34</v>
      </c>
      <c r="C20" s="27">
        <f>'[1]Valor presente indiretos'!F10</f>
        <v>0</v>
      </c>
      <c r="D20" s="28">
        <f t="shared" ref="D20:D27" si="3">IF(C20=0,0,1)</f>
        <v>0</v>
      </c>
      <c r="E20" s="29">
        <f>C20*D20</f>
        <v>0</v>
      </c>
      <c r="F20" s="22"/>
      <c r="G20" s="22"/>
      <c r="H20" s="35"/>
    </row>
    <row r="21" spans="1:8" ht="16.5" thickBot="1" x14ac:dyDescent="0.3">
      <c r="A21" s="30">
        <v>4</v>
      </c>
      <c r="B21" s="31" t="s">
        <v>35</v>
      </c>
      <c r="C21" s="32">
        <f>'[1]Valor presente indiretos'!F12</f>
        <v>0</v>
      </c>
      <c r="D21" s="33">
        <f t="shared" si="3"/>
        <v>0</v>
      </c>
      <c r="E21" s="34">
        <f>C21*D21</f>
        <v>0</v>
      </c>
      <c r="F21" s="22"/>
      <c r="G21" s="22"/>
      <c r="H21" s="22"/>
    </row>
    <row r="22" spans="1:8" ht="16.5" thickBot="1" x14ac:dyDescent="0.3">
      <c r="A22" s="25">
        <v>5</v>
      </c>
      <c r="B22" s="26" t="s">
        <v>0</v>
      </c>
      <c r="C22" s="27">
        <f>'[1]Valor presente indiretos'!F19</f>
        <v>0</v>
      </c>
      <c r="D22" s="28">
        <f t="shared" si="3"/>
        <v>0</v>
      </c>
      <c r="E22" s="29">
        <f>C22*D22</f>
        <v>0</v>
      </c>
      <c r="F22" s="22"/>
      <c r="G22" s="22"/>
      <c r="H22" s="22"/>
    </row>
    <row r="23" spans="1:8" ht="16.5" thickBot="1" x14ac:dyDescent="0.3">
      <c r="A23" s="30">
        <v>6</v>
      </c>
      <c r="B23" s="31" t="s">
        <v>1</v>
      </c>
      <c r="C23" s="32">
        <f>'[1]Valor presente indiretos'!F17</f>
        <v>0</v>
      </c>
      <c r="D23" s="33">
        <f t="shared" si="3"/>
        <v>0</v>
      </c>
      <c r="E23" s="34">
        <f>D23*C23</f>
        <v>0</v>
      </c>
      <c r="F23" s="22"/>
      <c r="G23" s="22"/>
      <c r="H23" s="22"/>
    </row>
    <row r="24" spans="1:8" ht="16.5" thickBot="1" x14ac:dyDescent="0.3">
      <c r="A24" s="25">
        <v>7</v>
      </c>
      <c r="B24" s="26" t="s">
        <v>2</v>
      </c>
      <c r="C24" s="27">
        <f>'[1]Valor presente indiretos'!F21</f>
        <v>0</v>
      </c>
      <c r="D24" s="28">
        <f t="shared" si="3"/>
        <v>0</v>
      </c>
      <c r="E24" s="29">
        <f t="shared" ref="E24:E27" si="4">C24*D24</f>
        <v>0</v>
      </c>
      <c r="F24" s="22"/>
      <c r="G24" s="22"/>
      <c r="H24" s="22"/>
    </row>
    <row r="25" spans="1:8" ht="16.5" thickBot="1" x14ac:dyDescent="0.3">
      <c r="A25" s="30">
        <v>8</v>
      </c>
      <c r="B25" s="31" t="s">
        <v>18</v>
      </c>
      <c r="C25" s="32">
        <f>'[1]Valor presente indiretos'!F21</f>
        <v>0</v>
      </c>
      <c r="D25" s="33">
        <f t="shared" ref="D25" si="5">IF(C25=0,0,1)</f>
        <v>0</v>
      </c>
      <c r="E25" s="34">
        <f t="shared" ref="E25" si="6">C25*D25</f>
        <v>0</v>
      </c>
      <c r="F25" s="22"/>
      <c r="G25" s="22"/>
      <c r="H25" s="22"/>
    </row>
    <row r="26" spans="1:8" ht="16.5" thickBot="1" x14ac:dyDescent="0.3">
      <c r="A26" s="25">
        <v>9</v>
      </c>
      <c r="B26" s="26" t="s">
        <v>3</v>
      </c>
      <c r="C26" s="27">
        <v>0</v>
      </c>
      <c r="D26" s="28">
        <v>0</v>
      </c>
      <c r="E26" s="29">
        <f>C26*D26</f>
        <v>0</v>
      </c>
      <c r="F26" s="22"/>
      <c r="G26" s="65"/>
      <c r="H26" s="22"/>
    </row>
    <row r="27" spans="1:8" ht="16.5" thickBot="1" x14ac:dyDescent="0.3">
      <c r="A27" s="30">
        <v>10</v>
      </c>
      <c r="B27" s="31" t="s">
        <v>32</v>
      </c>
      <c r="C27" s="32">
        <v>3500</v>
      </c>
      <c r="D27" s="33">
        <f t="shared" si="3"/>
        <v>1</v>
      </c>
      <c r="E27" s="34">
        <f t="shared" si="4"/>
        <v>3500</v>
      </c>
      <c r="F27" s="22"/>
      <c r="G27" s="22"/>
      <c r="H27" s="22"/>
    </row>
    <row r="28" spans="1:8" ht="16.5" thickBot="1" x14ac:dyDescent="0.3">
      <c r="A28" s="72" t="s">
        <v>19</v>
      </c>
      <c r="B28" s="73"/>
      <c r="C28" s="73"/>
      <c r="D28" s="33"/>
      <c r="E28" s="34">
        <f>SUM(E18:E27)</f>
        <v>3500</v>
      </c>
      <c r="F28" s="22"/>
      <c r="G28" s="22"/>
      <c r="H28" s="22"/>
    </row>
    <row r="29" spans="1:8" ht="16.5" thickBot="1" x14ac:dyDescent="0.3">
      <c r="A29" s="74" t="s">
        <v>20</v>
      </c>
      <c r="B29" s="75"/>
      <c r="C29" s="75"/>
      <c r="D29" s="36"/>
      <c r="E29" s="37">
        <f>E28+E14</f>
        <v>3500</v>
      </c>
      <c r="F29" s="35"/>
      <c r="G29" s="22"/>
      <c r="H29" s="22"/>
    </row>
    <row r="30" spans="1:8" ht="16.5" thickTop="1" thickBot="1" x14ac:dyDescent="0.3">
      <c r="A30" s="18"/>
      <c r="B30" s="18"/>
      <c r="C30" s="18"/>
      <c r="D30" s="18"/>
      <c r="E30" s="18"/>
      <c r="F30" s="38"/>
      <c r="G30" s="38"/>
      <c r="H30" s="38"/>
    </row>
    <row r="31" spans="1:8" ht="17.25" thickTop="1" thickBot="1" x14ac:dyDescent="0.3">
      <c r="A31" s="66" t="s">
        <v>21</v>
      </c>
      <c r="B31" s="67"/>
      <c r="C31" s="67"/>
      <c r="D31" s="67"/>
      <c r="E31" s="67"/>
      <c r="F31" s="67"/>
      <c r="G31" s="67"/>
      <c r="H31" s="68"/>
    </row>
    <row r="32" spans="1:8" ht="32.25" thickBot="1" x14ac:dyDescent="0.3">
      <c r="A32" s="5">
        <v>1</v>
      </c>
      <c r="B32" s="6" t="s">
        <v>22</v>
      </c>
      <c r="C32" s="39" t="s">
        <v>23</v>
      </c>
      <c r="D32" s="9">
        <v>0</v>
      </c>
      <c r="E32" s="40" t="s">
        <v>24</v>
      </c>
      <c r="F32" s="41">
        <v>0</v>
      </c>
      <c r="G32" s="6" t="s">
        <v>25</v>
      </c>
      <c r="H32" s="10">
        <f>D32*F32</f>
        <v>0</v>
      </c>
    </row>
    <row r="33" spans="1:13" ht="16.5" thickBot="1" x14ac:dyDescent="0.3">
      <c r="A33" s="11"/>
      <c r="B33" s="42"/>
      <c r="C33" s="43"/>
      <c r="D33" s="44"/>
      <c r="E33" s="45"/>
      <c r="F33" s="46"/>
      <c r="G33" s="12"/>
      <c r="H33" s="47"/>
    </row>
    <row r="34" spans="1:13" ht="32.25" thickBot="1" x14ac:dyDescent="0.3">
      <c r="A34" s="5">
        <v>2</v>
      </c>
      <c r="B34" s="6" t="s">
        <v>26</v>
      </c>
      <c r="C34" s="39" t="s">
        <v>27</v>
      </c>
      <c r="D34" s="9">
        <v>0</v>
      </c>
      <c r="E34" s="40" t="s">
        <v>28</v>
      </c>
      <c r="F34" s="41">
        <v>0</v>
      </c>
      <c r="G34" s="6" t="s">
        <v>29</v>
      </c>
      <c r="H34" s="10">
        <f>D34*F34</f>
        <v>0</v>
      </c>
    </row>
    <row r="35" spans="1:13" ht="17.25" customHeight="1" thickBot="1" x14ac:dyDescent="0.3">
      <c r="A35" s="48"/>
      <c r="B35" s="49"/>
      <c r="C35" s="50"/>
      <c r="D35" s="51"/>
      <c r="E35" s="52"/>
      <c r="F35" s="53"/>
      <c r="G35" s="54" t="s">
        <v>30</v>
      </c>
      <c r="H35" s="55">
        <f>H32+H34</f>
        <v>0</v>
      </c>
    </row>
    <row r="36" spans="1:13" ht="17.25" customHeight="1" thickTop="1" thickBot="1" x14ac:dyDescent="0.3">
      <c r="A36" s="56"/>
      <c r="B36" s="57"/>
      <c r="C36" s="58"/>
      <c r="D36" s="59"/>
      <c r="E36" s="60"/>
      <c r="F36" s="61"/>
      <c r="G36" s="62" t="s">
        <v>31</v>
      </c>
      <c r="H36" s="63" t="e">
        <f>H14/H35</f>
        <v>#DIV/0!</v>
      </c>
      <c r="M36">
        <v>2221671.86</v>
      </c>
    </row>
    <row r="37" spans="1:13" ht="15.75" thickTop="1" x14ac:dyDescent="0.25"/>
  </sheetData>
  <mergeCells count="6">
    <mergeCell ref="A31:H31"/>
    <mergeCell ref="A1:H1"/>
    <mergeCell ref="A2:H2"/>
    <mergeCell ref="A16:E16"/>
    <mergeCell ref="A28:C28"/>
    <mergeCell ref="A29:C29"/>
  </mergeCells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Direcionado</oddFooter>
  </headerFooter>
  <ignoredErrors>
    <ignoredError sqref="E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5"/>
  <sheetViews>
    <sheetView showGridLines="0" workbookViewId="0">
      <selection activeCell="G23" sqref="G23"/>
    </sheetView>
  </sheetViews>
  <sheetFormatPr defaultColWidth="9.140625" defaultRowHeight="15" x14ac:dyDescent="0.25"/>
  <cols>
    <col min="1" max="1" width="5.42578125" style="64" bestFit="1" customWidth="1"/>
    <col min="2" max="2" width="42.28515625" style="64" customWidth="1"/>
    <col min="3" max="3" width="15.42578125" style="64" bestFit="1" customWidth="1"/>
    <col min="4" max="4" width="14.42578125" style="64" customWidth="1"/>
    <col min="5" max="5" width="18.140625" style="64" customWidth="1"/>
    <col min="6" max="6" width="15" style="64" bestFit="1" customWidth="1"/>
    <col min="7" max="7" width="21.7109375" style="64" customWidth="1"/>
    <col min="8" max="8" width="15.85546875" style="64" bestFit="1" customWidth="1"/>
    <col min="9" max="9" width="15" style="1" bestFit="1" customWidth="1"/>
    <col min="10" max="12" width="15" bestFit="1" customWidth="1"/>
    <col min="13" max="13" width="16.85546875" bestFit="1" customWidth="1"/>
  </cols>
  <sheetData>
    <row r="1" spans="1:12" ht="17.25" thickTop="1" thickBot="1" x14ac:dyDescent="0.3">
      <c r="A1" s="66" t="s">
        <v>4</v>
      </c>
      <c r="B1" s="67"/>
      <c r="C1" s="67"/>
      <c r="D1" s="67"/>
      <c r="E1" s="67"/>
      <c r="F1" s="67"/>
      <c r="G1" s="67"/>
      <c r="H1" s="68"/>
    </row>
    <row r="2" spans="1:12" ht="17.25" thickTop="1" thickBot="1" x14ac:dyDescent="0.3">
      <c r="A2" s="69" t="s">
        <v>5</v>
      </c>
      <c r="B2" s="70"/>
      <c r="C2" s="70"/>
      <c r="D2" s="70"/>
      <c r="E2" s="70"/>
      <c r="F2" s="70"/>
      <c r="G2" s="70"/>
      <c r="H2" s="71"/>
    </row>
    <row r="3" spans="1:12" ht="48.75" thickTop="1" thickBot="1" x14ac:dyDescent="0.3">
      <c r="A3" s="2" t="s">
        <v>6</v>
      </c>
      <c r="B3" s="3" t="s">
        <v>50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4" t="s">
        <v>13</v>
      </c>
    </row>
    <row r="4" spans="1:12" ht="16.5" thickBot="1" x14ac:dyDescent="0.3">
      <c r="A4" s="5">
        <v>1</v>
      </c>
      <c r="B4" s="6" t="s">
        <v>37</v>
      </c>
      <c r="C4" s="7" t="e">
        <f>E4/D4</f>
        <v>#DIV/0!</v>
      </c>
      <c r="D4" s="8"/>
      <c r="E4" s="7"/>
      <c r="F4" s="9"/>
      <c r="G4" s="8">
        <f>IF(F4&gt;0,PMT(0.08,F4,-1),0)</f>
        <v>0</v>
      </c>
      <c r="H4" s="10" t="e">
        <f>E4*($E$29/$E$14)*G4</f>
        <v>#DIV/0!</v>
      </c>
    </row>
    <row r="5" spans="1:12" ht="16.5" thickBot="1" x14ac:dyDescent="0.3">
      <c r="A5" s="11">
        <v>2</v>
      </c>
      <c r="B5" s="12" t="s">
        <v>37</v>
      </c>
      <c r="C5" s="13" t="e">
        <f>E5/D5</f>
        <v>#DIV/0!</v>
      </c>
      <c r="D5" s="12"/>
      <c r="E5" s="14"/>
      <c r="F5" s="15"/>
      <c r="G5" s="16">
        <f t="shared" ref="G5:G13" si="0">IF(F5&gt;0,PMT(0.08,F5,-1),0)</f>
        <v>0</v>
      </c>
      <c r="H5" s="17" t="e">
        <f t="shared" ref="H5:H13" si="1">E5*($E$29/$E$14)*G5</f>
        <v>#DIV/0!</v>
      </c>
    </row>
    <row r="6" spans="1:12" ht="16.5" thickBot="1" x14ac:dyDescent="0.3">
      <c r="A6" s="5">
        <v>3</v>
      </c>
      <c r="B6" s="6" t="s">
        <v>37</v>
      </c>
      <c r="C6" s="7" t="e">
        <f t="shared" ref="C6:C13" si="2">E6/D6</f>
        <v>#DIV/0!</v>
      </c>
      <c r="D6" s="8"/>
      <c r="E6" s="7"/>
      <c r="F6" s="9"/>
      <c r="G6" s="8">
        <f t="shared" si="0"/>
        <v>0</v>
      </c>
      <c r="H6" s="10" t="e">
        <f t="shared" si="1"/>
        <v>#DIV/0!</v>
      </c>
    </row>
    <row r="7" spans="1:12" ht="16.5" thickBot="1" x14ac:dyDescent="0.3">
      <c r="A7" s="11">
        <v>4</v>
      </c>
      <c r="B7" s="12" t="s">
        <v>37</v>
      </c>
      <c r="C7" s="13" t="e">
        <f t="shared" si="2"/>
        <v>#DIV/0!</v>
      </c>
      <c r="D7" s="12"/>
      <c r="E7" s="14"/>
      <c r="F7" s="15"/>
      <c r="G7" s="16">
        <f t="shared" si="0"/>
        <v>0</v>
      </c>
      <c r="H7" s="17" t="e">
        <f t="shared" si="1"/>
        <v>#DIV/0!</v>
      </c>
    </row>
    <row r="8" spans="1:12" ht="16.5" thickBot="1" x14ac:dyDescent="0.3">
      <c r="A8" s="5">
        <v>5</v>
      </c>
      <c r="B8" s="6" t="s">
        <v>37</v>
      </c>
      <c r="C8" s="7" t="e">
        <f t="shared" si="2"/>
        <v>#DIV/0!</v>
      </c>
      <c r="D8" s="8"/>
      <c r="E8" s="7"/>
      <c r="F8" s="9"/>
      <c r="G8" s="8">
        <f t="shared" si="0"/>
        <v>0</v>
      </c>
      <c r="H8" s="10" t="e">
        <f t="shared" si="1"/>
        <v>#DIV/0!</v>
      </c>
    </row>
    <row r="9" spans="1:12" ht="16.5" thickBot="1" x14ac:dyDescent="0.3">
      <c r="A9" s="11">
        <v>6</v>
      </c>
      <c r="B9" s="12" t="s">
        <v>37</v>
      </c>
      <c r="C9" s="13" t="e">
        <f t="shared" si="2"/>
        <v>#DIV/0!</v>
      </c>
      <c r="D9" s="12"/>
      <c r="E9" s="14"/>
      <c r="F9" s="15"/>
      <c r="G9" s="16">
        <f t="shared" si="0"/>
        <v>0</v>
      </c>
      <c r="H9" s="17" t="e">
        <f t="shared" si="1"/>
        <v>#DIV/0!</v>
      </c>
    </row>
    <row r="10" spans="1:12" ht="16.5" thickBot="1" x14ac:dyDescent="0.3">
      <c r="A10" s="5">
        <v>7</v>
      </c>
      <c r="B10" s="6" t="s">
        <v>38</v>
      </c>
      <c r="C10" s="7" t="e">
        <f t="shared" si="2"/>
        <v>#DIV/0!</v>
      </c>
      <c r="D10" s="8"/>
      <c r="E10" s="7"/>
      <c r="F10" s="9"/>
      <c r="G10" s="8">
        <f t="shared" si="0"/>
        <v>0</v>
      </c>
      <c r="H10" s="10" t="e">
        <f t="shared" si="1"/>
        <v>#DIV/0!</v>
      </c>
    </row>
    <row r="11" spans="1:12" ht="16.5" thickBot="1" x14ac:dyDescent="0.3">
      <c r="A11" s="11">
        <v>8</v>
      </c>
      <c r="B11" s="12" t="s">
        <v>38</v>
      </c>
      <c r="C11" s="13" t="e">
        <f t="shared" si="2"/>
        <v>#DIV/0!</v>
      </c>
      <c r="D11" s="12"/>
      <c r="E11" s="14"/>
      <c r="F11" s="15"/>
      <c r="G11" s="16">
        <f t="shared" si="0"/>
        <v>0</v>
      </c>
      <c r="H11" s="17" t="e">
        <f t="shared" si="1"/>
        <v>#DIV/0!</v>
      </c>
    </row>
    <row r="12" spans="1:12" ht="16.5" thickBot="1" x14ac:dyDescent="0.3">
      <c r="A12" s="5">
        <v>9</v>
      </c>
      <c r="B12" s="6" t="s">
        <v>38</v>
      </c>
      <c r="C12" s="7" t="e">
        <f t="shared" si="2"/>
        <v>#DIV/0!</v>
      </c>
      <c r="D12" s="8"/>
      <c r="E12" s="7"/>
      <c r="F12" s="9"/>
      <c r="G12" s="8">
        <f t="shared" si="0"/>
        <v>0</v>
      </c>
      <c r="H12" s="10" t="e">
        <f t="shared" si="1"/>
        <v>#DIV/0!</v>
      </c>
    </row>
    <row r="13" spans="1:12" ht="16.5" thickBot="1" x14ac:dyDescent="0.3">
      <c r="A13" s="11">
        <v>10</v>
      </c>
      <c r="B13" s="12" t="s">
        <v>39</v>
      </c>
      <c r="C13" s="13" t="e">
        <f t="shared" si="2"/>
        <v>#DIV/0!</v>
      </c>
      <c r="D13" s="12"/>
      <c r="E13" s="14"/>
      <c r="F13" s="15"/>
      <c r="G13" s="16">
        <f t="shared" si="0"/>
        <v>0</v>
      </c>
      <c r="H13" s="17" t="e">
        <f t="shared" si="1"/>
        <v>#DIV/0!</v>
      </c>
    </row>
    <row r="14" spans="1:12" ht="16.5" thickBot="1" x14ac:dyDescent="0.3">
      <c r="A14" s="5"/>
      <c r="B14" s="6" t="s">
        <v>14</v>
      </c>
      <c r="C14" s="7"/>
      <c r="D14" s="8"/>
      <c r="E14" s="7">
        <f>SUM(E4:E13)</f>
        <v>0</v>
      </c>
      <c r="F14" s="8"/>
      <c r="G14" s="8"/>
      <c r="H14" s="10" t="e">
        <f>SUM(H4:H13)</f>
        <v>#DIV/0!</v>
      </c>
    </row>
    <row r="15" spans="1:12" ht="15.75" thickBot="1" x14ac:dyDescent="0.3">
      <c r="A15" s="18"/>
      <c r="B15" s="18"/>
      <c r="C15" s="18"/>
      <c r="D15" s="18"/>
      <c r="E15" s="18"/>
      <c r="F15" s="19"/>
      <c r="G15" s="19"/>
      <c r="H15" s="20"/>
      <c r="L15" s="21"/>
    </row>
    <row r="16" spans="1:12" ht="17.25" thickTop="1" thickBot="1" x14ac:dyDescent="0.3">
      <c r="A16" s="66" t="s">
        <v>15</v>
      </c>
      <c r="B16" s="67"/>
      <c r="C16" s="67"/>
      <c r="D16" s="67"/>
      <c r="E16" s="68"/>
      <c r="F16" s="22"/>
      <c r="G16" s="22"/>
      <c r="H16" s="22"/>
      <c r="L16" s="21"/>
    </row>
    <row r="17" spans="1:8" ht="16.5" thickBot="1" x14ac:dyDescent="0.3">
      <c r="A17" s="11"/>
      <c r="B17" s="23" t="s">
        <v>16</v>
      </c>
      <c r="C17" s="23" t="s">
        <v>8</v>
      </c>
      <c r="D17" s="23" t="s">
        <v>9</v>
      </c>
      <c r="E17" s="24" t="s">
        <v>10</v>
      </c>
      <c r="F17" s="22"/>
      <c r="G17" s="22"/>
      <c r="H17" s="22"/>
    </row>
    <row r="18" spans="1:8" ht="16.5" thickBot="1" x14ac:dyDescent="0.3">
      <c r="A18" s="25">
        <v>1</v>
      </c>
      <c r="B18" s="26" t="s">
        <v>33</v>
      </c>
      <c r="C18" s="27">
        <f>'[1]Valor presente indiretos'!F15</f>
        <v>0</v>
      </c>
      <c r="D18" s="28">
        <f>IF(C18=0,0,1)</f>
        <v>0</v>
      </c>
      <c r="E18" s="29">
        <f>C18*D18</f>
        <v>0</v>
      </c>
      <c r="F18" s="22"/>
      <c r="G18" s="22"/>
      <c r="H18" s="22"/>
    </row>
    <row r="19" spans="1:8" ht="16.5" thickBot="1" x14ac:dyDescent="0.3">
      <c r="A19" s="30">
        <v>2</v>
      </c>
      <c r="B19" s="31" t="s">
        <v>17</v>
      </c>
      <c r="C19" s="32">
        <f>'[1]Valor presente indiretos'!F8</f>
        <v>0</v>
      </c>
      <c r="D19" s="33">
        <f>IF(C19=0,0,1)</f>
        <v>0</v>
      </c>
      <c r="E19" s="34">
        <v>0</v>
      </c>
      <c r="F19" s="22"/>
      <c r="G19" s="22"/>
      <c r="H19" s="35"/>
    </row>
    <row r="20" spans="1:8" ht="16.5" thickBot="1" x14ac:dyDescent="0.3">
      <c r="A20" s="25">
        <v>3</v>
      </c>
      <c r="B20" s="26" t="s">
        <v>34</v>
      </c>
      <c r="C20" s="27">
        <f>'[1]Valor presente indiretos'!F10</f>
        <v>0</v>
      </c>
      <c r="D20" s="28">
        <f t="shared" ref="D20:D27" si="3">IF(C20=0,0,1)</f>
        <v>0</v>
      </c>
      <c r="E20" s="29">
        <f>C20*D20</f>
        <v>0</v>
      </c>
      <c r="F20" s="22"/>
      <c r="G20" s="22"/>
      <c r="H20" s="35"/>
    </row>
    <row r="21" spans="1:8" ht="16.5" thickBot="1" x14ac:dyDescent="0.3">
      <c r="A21" s="30">
        <v>4</v>
      </c>
      <c r="B21" s="31" t="s">
        <v>35</v>
      </c>
      <c r="C21" s="32">
        <f>'[1]Valor presente indiretos'!F12</f>
        <v>0</v>
      </c>
      <c r="D21" s="33">
        <f t="shared" si="3"/>
        <v>0</v>
      </c>
      <c r="E21" s="34">
        <f>C21*D21</f>
        <v>0</v>
      </c>
      <c r="F21" s="22"/>
      <c r="G21" s="22"/>
      <c r="H21" s="22"/>
    </row>
    <row r="22" spans="1:8" ht="16.5" thickBot="1" x14ac:dyDescent="0.3">
      <c r="A22" s="25">
        <v>5</v>
      </c>
      <c r="B22" s="26" t="s">
        <v>0</v>
      </c>
      <c r="C22" s="27">
        <f>'[1]Valor presente indiretos'!F19</f>
        <v>0</v>
      </c>
      <c r="D22" s="28">
        <f t="shared" si="3"/>
        <v>0</v>
      </c>
      <c r="E22" s="29">
        <f>C22*D22</f>
        <v>0</v>
      </c>
      <c r="F22" s="22"/>
      <c r="G22" s="22"/>
      <c r="H22" s="22"/>
    </row>
    <row r="23" spans="1:8" ht="16.5" thickBot="1" x14ac:dyDescent="0.3">
      <c r="A23" s="30">
        <v>6</v>
      </c>
      <c r="B23" s="31" t="s">
        <v>1</v>
      </c>
      <c r="C23" s="32">
        <f>'[1]Valor presente indiretos'!F17</f>
        <v>0</v>
      </c>
      <c r="D23" s="33">
        <f t="shared" si="3"/>
        <v>0</v>
      </c>
      <c r="E23" s="34">
        <f>D23*C23</f>
        <v>0</v>
      </c>
      <c r="F23" s="22"/>
      <c r="G23" s="22"/>
      <c r="H23" s="22"/>
    </row>
    <row r="24" spans="1:8" ht="16.5" thickBot="1" x14ac:dyDescent="0.3">
      <c r="A24" s="25">
        <v>7</v>
      </c>
      <c r="B24" s="26" t="s">
        <v>2</v>
      </c>
      <c r="C24" s="27">
        <f>'[1]Valor presente indiretos'!F21</f>
        <v>0</v>
      </c>
      <c r="D24" s="28">
        <f t="shared" si="3"/>
        <v>0</v>
      </c>
      <c r="E24" s="29">
        <f t="shared" ref="E24:E27" si="4">C24*D24</f>
        <v>0</v>
      </c>
      <c r="F24" s="22"/>
      <c r="G24" s="22"/>
      <c r="H24" s="22"/>
    </row>
    <row r="25" spans="1:8" ht="16.5" thickBot="1" x14ac:dyDescent="0.3">
      <c r="A25" s="30">
        <v>8</v>
      </c>
      <c r="B25" s="31" t="s">
        <v>18</v>
      </c>
      <c r="C25" s="32">
        <f>'[1]Valor presente indiretos'!F21</f>
        <v>0</v>
      </c>
      <c r="D25" s="33">
        <f t="shared" si="3"/>
        <v>0</v>
      </c>
      <c r="E25" s="34">
        <f t="shared" si="4"/>
        <v>0</v>
      </c>
      <c r="F25" s="22"/>
      <c r="G25" s="22"/>
      <c r="H25" s="22"/>
    </row>
    <row r="26" spans="1:8" ht="16.5" thickBot="1" x14ac:dyDescent="0.3">
      <c r="A26" s="25">
        <v>9</v>
      </c>
      <c r="B26" s="26" t="s">
        <v>3</v>
      </c>
      <c r="C26" s="27">
        <v>0</v>
      </c>
      <c r="D26" s="28">
        <v>0</v>
      </c>
      <c r="E26" s="29">
        <f>C26*D26</f>
        <v>0</v>
      </c>
      <c r="F26" s="22"/>
      <c r="G26" s="65"/>
      <c r="H26" s="22"/>
    </row>
    <row r="27" spans="1:8" ht="16.5" thickBot="1" x14ac:dyDescent="0.3">
      <c r="A27" s="30">
        <v>10</v>
      </c>
      <c r="B27" s="31" t="s">
        <v>32</v>
      </c>
      <c r="C27" s="32">
        <v>3500</v>
      </c>
      <c r="D27" s="33">
        <f t="shared" si="3"/>
        <v>1</v>
      </c>
      <c r="E27" s="34">
        <f t="shared" si="4"/>
        <v>3500</v>
      </c>
      <c r="F27" s="22"/>
      <c r="G27" s="22"/>
      <c r="H27" s="22"/>
    </row>
    <row r="28" spans="1:8" ht="16.5" thickBot="1" x14ac:dyDescent="0.3">
      <c r="A28" s="72" t="s">
        <v>19</v>
      </c>
      <c r="B28" s="73"/>
      <c r="C28" s="73"/>
      <c r="D28" s="33"/>
      <c r="E28" s="34">
        <f>SUM(E18:E27)</f>
        <v>3500</v>
      </c>
      <c r="F28" s="22"/>
      <c r="G28" s="22"/>
      <c r="H28" s="22"/>
    </row>
    <row r="29" spans="1:8" ht="16.5" thickBot="1" x14ac:dyDescent="0.3">
      <c r="A29" s="74" t="s">
        <v>20</v>
      </c>
      <c r="B29" s="75"/>
      <c r="C29" s="75"/>
      <c r="D29" s="36"/>
      <c r="E29" s="37">
        <f>E28+E14</f>
        <v>3500</v>
      </c>
      <c r="F29" s="35"/>
      <c r="G29" s="22"/>
      <c r="H29" s="22"/>
    </row>
    <row r="30" spans="1:8" ht="16.5" thickTop="1" thickBot="1" x14ac:dyDescent="0.3">
      <c r="A30" s="18"/>
      <c r="B30" s="18"/>
      <c r="C30" s="18"/>
      <c r="D30" s="18"/>
      <c r="E30" s="18"/>
      <c r="F30" s="38"/>
      <c r="G30" s="38"/>
      <c r="H30" s="38"/>
    </row>
    <row r="31" spans="1:8" ht="17.25" thickTop="1" thickBot="1" x14ac:dyDescent="0.3">
      <c r="A31" s="66" t="s">
        <v>36</v>
      </c>
      <c r="B31" s="67"/>
      <c r="C31" s="67"/>
      <c r="D31" s="67"/>
      <c r="E31" s="67"/>
      <c r="F31" s="67"/>
      <c r="G31" s="67"/>
      <c r="H31" s="68"/>
    </row>
    <row r="32" spans="1:8" ht="32.25" thickBot="1" x14ac:dyDescent="0.3">
      <c r="A32" s="5">
        <v>1</v>
      </c>
      <c r="B32" s="6" t="s">
        <v>22</v>
      </c>
      <c r="C32" s="39" t="s">
        <v>23</v>
      </c>
      <c r="D32" s="9">
        <v>0</v>
      </c>
      <c r="E32" s="40" t="s">
        <v>24</v>
      </c>
      <c r="F32" s="41">
        <v>0</v>
      </c>
      <c r="G32" s="6" t="s">
        <v>25</v>
      </c>
      <c r="H32" s="10">
        <f>D32*F32</f>
        <v>0</v>
      </c>
    </row>
    <row r="33" spans="1:13" ht="16.5" thickBot="1" x14ac:dyDescent="0.3">
      <c r="A33" s="11"/>
      <c r="B33" s="42"/>
      <c r="C33" s="43"/>
      <c r="D33" s="44"/>
      <c r="E33" s="45"/>
      <c r="F33" s="46"/>
      <c r="G33" s="12"/>
      <c r="H33" s="47"/>
    </row>
    <row r="34" spans="1:13" ht="32.25" thickBot="1" x14ac:dyDescent="0.3">
      <c r="A34" s="5">
        <v>2</v>
      </c>
      <c r="B34" s="6" t="s">
        <v>26</v>
      </c>
      <c r="C34" s="39" t="s">
        <v>27</v>
      </c>
      <c r="D34" s="9">
        <v>0</v>
      </c>
      <c r="E34" s="40" t="s">
        <v>28</v>
      </c>
      <c r="F34" s="41">
        <v>0</v>
      </c>
      <c r="G34" s="6" t="s">
        <v>29</v>
      </c>
      <c r="H34" s="10">
        <f>D34*F34</f>
        <v>0</v>
      </c>
    </row>
    <row r="35" spans="1:13" ht="17.25" customHeight="1" thickBot="1" x14ac:dyDescent="0.3">
      <c r="A35" s="48"/>
      <c r="B35" s="49"/>
      <c r="C35" s="50"/>
      <c r="D35" s="51"/>
      <c r="E35" s="52"/>
      <c r="F35" s="53"/>
      <c r="G35" s="54" t="s">
        <v>46</v>
      </c>
      <c r="H35" s="55">
        <f>H32+H34</f>
        <v>0</v>
      </c>
    </row>
    <row r="36" spans="1:13" ht="17.25" customHeight="1" thickTop="1" thickBot="1" x14ac:dyDescent="0.3">
      <c r="A36" s="56"/>
      <c r="B36" s="57"/>
      <c r="C36" s="58"/>
      <c r="D36" s="59"/>
      <c r="E36" s="60"/>
      <c r="F36" s="61"/>
      <c r="G36" s="62" t="s">
        <v>40</v>
      </c>
      <c r="H36" s="63" t="e">
        <f>SUM(H4:H9)/H35</f>
        <v>#DIV/0!</v>
      </c>
      <c r="M36">
        <v>2221671.86</v>
      </c>
    </row>
    <row r="37" spans="1:13" ht="17.25" thickTop="1" thickBot="1" x14ac:dyDescent="0.3">
      <c r="A37" s="66" t="s">
        <v>41</v>
      </c>
      <c r="B37" s="67"/>
      <c r="C37" s="67"/>
      <c r="D37" s="67"/>
      <c r="E37" s="67"/>
      <c r="F37" s="67"/>
      <c r="G37" s="67"/>
      <c r="H37" s="68"/>
    </row>
    <row r="38" spans="1:13" ht="32.25" thickBot="1" x14ac:dyDescent="0.3">
      <c r="A38" s="5">
        <v>3</v>
      </c>
      <c r="B38" s="6" t="s">
        <v>22</v>
      </c>
      <c r="C38" s="39" t="s">
        <v>23</v>
      </c>
      <c r="D38" s="9">
        <v>0</v>
      </c>
      <c r="E38" s="40" t="s">
        <v>24</v>
      </c>
      <c r="F38" s="41">
        <v>0</v>
      </c>
      <c r="G38" s="6" t="s">
        <v>25</v>
      </c>
      <c r="H38" s="10">
        <f>D38*F38</f>
        <v>0</v>
      </c>
    </row>
    <row r="39" spans="1:13" ht="16.5" thickBot="1" x14ac:dyDescent="0.3">
      <c r="A39" s="11"/>
      <c r="B39" s="42"/>
      <c r="C39" s="43"/>
      <c r="D39" s="44"/>
      <c r="E39" s="45"/>
      <c r="F39" s="46"/>
      <c r="G39" s="12"/>
      <c r="H39" s="47"/>
    </row>
    <row r="40" spans="1:13" ht="32.25" thickBot="1" x14ac:dyDescent="0.3">
      <c r="A40" s="5">
        <v>4</v>
      </c>
      <c r="B40" s="6" t="s">
        <v>26</v>
      </c>
      <c r="C40" s="39" t="s">
        <v>27</v>
      </c>
      <c r="D40" s="9">
        <v>0</v>
      </c>
      <c r="E40" s="40" t="s">
        <v>28</v>
      </c>
      <c r="F40" s="41">
        <v>0</v>
      </c>
      <c r="G40" s="6" t="s">
        <v>29</v>
      </c>
      <c r="H40" s="10">
        <f>D40*F40</f>
        <v>0</v>
      </c>
    </row>
    <row r="41" spans="1:13" ht="16.5" thickBot="1" x14ac:dyDescent="0.3">
      <c r="A41" s="48"/>
      <c r="B41" s="49"/>
      <c r="C41" s="50"/>
      <c r="D41" s="51"/>
      <c r="E41" s="52"/>
      <c r="F41" s="53"/>
      <c r="G41" s="54" t="s">
        <v>47</v>
      </c>
      <c r="H41" s="55">
        <f>H38+H40</f>
        <v>0</v>
      </c>
    </row>
    <row r="42" spans="1:13" ht="17.25" thickTop="1" thickBot="1" x14ac:dyDescent="0.3">
      <c r="A42" s="56"/>
      <c r="B42" s="57"/>
      <c r="C42" s="58"/>
      <c r="D42" s="59"/>
      <c r="E42" s="60"/>
      <c r="F42" s="61"/>
      <c r="G42" s="62" t="s">
        <v>44</v>
      </c>
      <c r="H42" s="63" t="e">
        <f>SUM(H10:H12)/H41</f>
        <v>#DIV/0!</v>
      </c>
    </row>
    <row r="43" spans="1:13" ht="17.25" thickTop="1" thickBot="1" x14ac:dyDescent="0.3">
      <c r="A43" s="66" t="s">
        <v>42</v>
      </c>
      <c r="B43" s="67"/>
      <c r="C43" s="67"/>
      <c r="D43" s="67"/>
      <c r="E43" s="67"/>
      <c r="F43" s="67"/>
      <c r="G43" s="67"/>
      <c r="H43" s="68"/>
    </row>
    <row r="44" spans="1:13" ht="32.25" thickBot="1" x14ac:dyDescent="0.3">
      <c r="A44" s="5">
        <v>5</v>
      </c>
      <c r="B44" s="6" t="s">
        <v>22</v>
      </c>
      <c r="C44" s="39" t="s">
        <v>23</v>
      </c>
      <c r="D44" s="9">
        <v>0</v>
      </c>
      <c r="E44" s="40" t="s">
        <v>24</v>
      </c>
      <c r="F44" s="41">
        <v>0</v>
      </c>
      <c r="G44" s="6" t="s">
        <v>25</v>
      </c>
      <c r="H44" s="10">
        <f>D44*F44</f>
        <v>0</v>
      </c>
    </row>
    <row r="45" spans="1:13" ht="16.5" thickBot="1" x14ac:dyDescent="0.3">
      <c r="A45" s="11"/>
      <c r="B45" s="42"/>
      <c r="C45" s="43"/>
      <c r="D45" s="44"/>
      <c r="E45" s="45"/>
      <c r="F45" s="46"/>
      <c r="G45" s="12"/>
      <c r="H45" s="47"/>
    </row>
    <row r="46" spans="1:13" ht="32.25" thickBot="1" x14ac:dyDescent="0.3">
      <c r="A46" s="5">
        <v>6</v>
      </c>
      <c r="B46" s="6" t="s">
        <v>26</v>
      </c>
      <c r="C46" s="39" t="s">
        <v>27</v>
      </c>
      <c r="D46" s="9">
        <v>0</v>
      </c>
      <c r="E46" s="40" t="s">
        <v>28</v>
      </c>
      <c r="F46" s="41">
        <v>0</v>
      </c>
      <c r="G46" s="6" t="s">
        <v>29</v>
      </c>
      <c r="H46" s="10">
        <f>D46*F46</f>
        <v>0</v>
      </c>
    </row>
    <row r="47" spans="1:13" ht="16.5" thickBot="1" x14ac:dyDescent="0.3">
      <c r="A47" s="48"/>
      <c r="B47" s="49"/>
      <c r="C47" s="50"/>
      <c r="D47" s="51"/>
      <c r="E47" s="52"/>
      <c r="F47" s="53"/>
      <c r="G47" s="54" t="s">
        <v>48</v>
      </c>
      <c r="H47" s="55">
        <f>H44+H46</f>
        <v>0</v>
      </c>
    </row>
    <row r="48" spans="1:13" ht="17.25" thickTop="1" thickBot="1" x14ac:dyDescent="0.3">
      <c r="A48" s="56"/>
      <c r="B48" s="57"/>
      <c r="C48" s="58"/>
      <c r="D48" s="59"/>
      <c r="E48" s="60"/>
      <c r="F48" s="61"/>
      <c r="G48" s="62" t="s">
        <v>45</v>
      </c>
      <c r="H48" s="63" t="e">
        <f>H13/H47</f>
        <v>#DIV/0!</v>
      </c>
    </row>
    <row r="49" spans="1:8" ht="17.25" thickTop="1" thickBot="1" x14ac:dyDescent="0.3">
      <c r="A49" s="66" t="s">
        <v>43</v>
      </c>
      <c r="B49" s="67"/>
      <c r="C49" s="67"/>
      <c r="D49" s="67"/>
      <c r="E49" s="67"/>
      <c r="F49" s="67"/>
      <c r="G49" s="67"/>
      <c r="H49" s="68"/>
    </row>
    <row r="50" spans="1:8" ht="32.25" thickBot="1" x14ac:dyDescent="0.3">
      <c r="A50" s="5">
        <v>7</v>
      </c>
      <c r="B50" s="6" t="s">
        <v>22</v>
      </c>
      <c r="C50" s="39" t="s">
        <v>23</v>
      </c>
      <c r="D50" s="9">
        <v>0</v>
      </c>
      <c r="E50" s="40" t="s">
        <v>24</v>
      </c>
      <c r="F50" s="41">
        <v>0</v>
      </c>
      <c r="G50" s="6" t="s">
        <v>25</v>
      </c>
      <c r="H50" s="10">
        <f>H32+H38+H44</f>
        <v>0</v>
      </c>
    </row>
    <row r="51" spans="1:8" ht="16.5" thickBot="1" x14ac:dyDescent="0.3">
      <c r="A51" s="11"/>
      <c r="B51" s="42"/>
      <c r="C51" s="43"/>
      <c r="D51" s="44"/>
      <c r="E51" s="45"/>
      <c r="F51" s="46"/>
      <c r="G51" s="12"/>
      <c r="H51" s="47"/>
    </row>
    <row r="52" spans="1:8" ht="32.25" thickBot="1" x14ac:dyDescent="0.3">
      <c r="A52" s="5">
        <v>8</v>
      </c>
      <c r="B52" s="6" t="s">
        <v>26</v>
      </c>
      <c r="C52" s="39" t="s">
        <v>27</v>
      </c>
      <c r="D52" s="9">
        <v>0</v>
      </c>
      <c r="E52" s="40" t="s">
        <v>28</v>
      </c>
      <c r="F52" s="41">
        <v>0</v>
      </c>
      <c r="G52" s="6" t="s">
        <v>29</v>
      </c>
      <c r="H52" s="10">
        <f>H34+H40+H46</f>
        <v>0</v>
      </c>
    </row>
    <row r="53" spans="1:8" ht="16.5" thickBot="1" x14ac:dyDescent="0.3">
      <c r="A53" s="48"/>
      <c r="B53" s="49"/>
      <c r="C53" s="50"/>
      <c r="D53" s="51"/>
      <c r="E53" s="52"/>
      <c r="F53" s="53"/>
      <c r="G53" s="54" t="s">
        <v>30</v>
      </c>
      <c r="H53" s="55">
        <f>H50+H52</f>
        <v>0</v>
      </c>
    </row>
    <row r="54" spans="1:8" ht="17.25" thickTop="1" thickBot="1" x14ac:dyDescent="0.3">
      <c r="A54" s="56"/>
      <c r="B54" s="57"/>
      <c r="C54" s="58"/>
      <c r="D54" s="59"/>
      <c r="E54" s="60"/>
      <c r="F54" s="61"/>
      <c r="G54" s="62" t="s">
        <v>49</v>
      </c>
      <c r="H54" s="63" t="e">
        <f>H14/H53</f>
        <v>#DIV/0!</v>
      </c>
    </row>
    <row r="55" spans="1:8" ht="15.75" thickTop="1" x14ac:dyDescent="0.25"/>
  </sheetData>
  <mergeCells count="9">
    <mergeCell ref="A37:H37"/>
    <mergeCell ref="A43:H43"/>
    <mergeCell ref="A49:H49"/>
    <mergeCell ref="A1:H1"/>
    <mergeCell ref="A2:H2"/>
    <mergeCell ref="A16:E16"/>
    <mergeCell ref="A28:C28"/>
    <mergeCell ref="A29:C29"/>
    <mergeCell ref="A31:H31"/>
  </mergeCells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Direcionado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B725659268684A8C3698EDD7A4A760" ma:contentTypeVersion="21" ma:contentTypeDescription="Crie um novo documento." ma:contentTypeScope="" ma:versionID="2104b2b22a00a6c6188df649ad6bca4c">
  <xsd:schema xmlns:xsd="http://www.w3.org/2001/XMLSchema" xmlns:xs="http://www.w3.org/2001/XMLSchema" xmlns:p="http://schemas.microsoft.com/office/2006/metadata/properties" xmlns:ns1="http://schemas.microsoft.com/sharepoint/v3" xmlns:ns2="dd672efd-914e-43b9-8a12-d5de897e3e13" xmlns:ns3="965a5651-c003-4491-8bb4-cf333821dd20" targetNamespace="http://schemas.microsoft.com/office/2006/metadata/properties" ma:root="true" ma:fieldsID="1f413cc68a685d570a3022bbc30d0ddd" ns1:_="" ns2:_="" ns3:_="">
    <xsd:import namespace="http://schemas.microsoft.com/sharepoint/v3"/>
    <xsd:import namespace="dd672efd-914e-43b9-8a12-d5de897e3e13"/>
    <xsd:import namespace="965a5651-c003-4491-8bb4-cf333821dd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672efd-914e-43b9-8a12-d5de897e3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8ba655b3-91bc-415c-bde2-f58ae48cb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_Flow_SignoffStatus" ma:index="26" nillable="true" ma:displayName="Status de liberação" ma:internalName="Status_x0020_de_x0020_libera_x00e7__x00e3_o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a5651-c003-4491-8bb4-cf333821dd2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f98d2c7-7f38-4cdf-8ba6-2a743cb852ea}" ma:internalName="TaxCatchAll" ma:showField="CatchAllData" ma:web="965a5651-c003-4491-8bb4-cf333821dd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672efd-914e-43b9-8a12-d5de897e3e13">
      <Terms xmlns="http://schemas.microsoft.com/office/infopath/2007/PartnerControls"/>
    </lcf76f155ced4ddcb4097134ff3c332f>
    <TaxCatchAll xmlns="965a5651-c003-4491-8bb4-cf333821dd20" xsi:nil="true"/>
    <_Flow_SignoffStatus xmlns="dd672efd-914e-43b9-8a12-d5de897e3e1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CB1CBBA-ADB0-440C-BB5C-36AAE770E9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d672efd-914e-43b9-8a12-d5de897e3e13"/>
    <ds:schemaRef ds:uri="965a5651-c003-4491-8bb4-cf333821dd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BC48F2-0520-4AC3-A686-BE22FDFDB8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BBAFEA-F98E-4FF7-A2FA-75CF0166BCEE}">
  <ds:schemaRefs>
    <ds:schemaRef ds:uri="http://schemas.microsoft.com/office/2006/metadata/properties"/>
    <ds:schemaRef ds:uri="http://schemas.microsoft.com/office/infopath/2007/PartnerControls"/>
    <ds:schemaRef ds:uri="dd672efd-914e-43b9-8a12-d5de897e3e13"/>
    <ds:schemaRef ds:uri="965a5651-c003-4491-8bb4-cf333821dd2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723fd9ce-6d6d-415e-88a7-385d6d41dc16}" enabled="1" method="Privileged" siteId="{97ce2340-9c1d-45b1-a835-7ea811b6fe9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RCB PROJETO (1 USO FINAL)</vt:lpstr>
      <vt:lpstr>RCB - PROJETO (+1 USO FINAL)</vt:lpstr>
      <vt:lpstr>RCB PEE (1 USO FINAL)</vt:lpstr>
      <vt:lpstr>RCB - PEE (+1 USO FINAL)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Nogueira</dc:creator>
  <cp:lastModifiedBy>MATHEUS DE MENDONCA HERZOG</cp:lastModifiedBy>
  <dcterms:created xsi:type="dcterms:W3CDTF">2021-09-08T16:14:27Z</dcterms:created>
  <dcterms:modified xsi:type="dcterms:W3CDTF">2024-09-18T17:27:24Z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0x010100F4B725659268684A8C3698EDD7A4A760</vt:lpwstr>
  </property>
</Properties>
</file>